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Tsapchuk Valentyn\Bilder Marketing\Schichtplanvorlage\"/>
    </mc:Choice>
  </mc:AlternateContent>
  <bookViews>
    <workbookView xWindow="0" yWindow="0" windowWidth="28710" windowHeight="10740"/>
  </bookViews>
  <sheets>
    <sheet name="Schichtplan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62" i="1" l="1"/>
  <c r="P61" i="1"/>
  <c r="P60" i="1"/>
  <c r="P59" i="1"/>
  <c r="P58" i="1"/>
  <c r="P57" i="1"/>
  <c r="P54" i="1"/>
  <c r="P53" i="1"/>
  <c r="P52" i="1"/>
  <c r="P51" i="1"/>
  <c r="P50" i="1"/>
  <c r="P49" i="1"/>
  <c r="P46" i="1"/>
  <c r="P45" i="1"/>
  <c r="P44" i="1"/>
  <c r="P43" i="1"/>
  <c r="P42" i="1"/>
  <c r="P41" i="1"/>
  <c r="P38" i="1"/>
  <c r="P37" i="1"/>
  <c r="P36" i="1"/>
  <c r="P35" i="1"/>
  <c r="P34" i="1"/>
  <c r="P33" i="1"/>
  <c r="P30" i="1"/>
  <c r="P29" i="1"/>
  <c r="P28" i="1"/>
  <c r="P27" i="1"/>
  <c r="P26" i="1"/>
  <c r="P25" i="1"/>
  <c r="P22" i="1"/>
  <c r="P21" i="1"/>
  <c r="P20" i="1"/>
  <c r="P19" i="1"/>
  <c r="P18" i="1"/>
  <c r="P17" i="1"/>
  <c r="P14" i="1"/>
  <c r="P13" i="1"/>
  <c r="P11" i="1"/>
  <c r="P9" i="1"/>
  <c r="P10" i="1"/>
  <c r="P12" i="1"/>
</calcChain>
</file>

<file path=xl/sharedStrings.xml><?xml version="1.0" encoding="utf-8"?>
<sst xmlns="http://schemas.openxmlformats.org/spreadsheetml/2006/main" count="304" uniqueCount="25">
  <si>
    <t>Schichtplan</t>
  </si>
  <si>
    <t>Name der Abteilung:</t>
  </si>
  <si>
    <t>Für die Woche:</t>
  </si>
  <si>
    <t>Montag</t>
  </si>
  <si>
    <t>Marc O.</t>
  </si>
  <si>
    <t>Elias K.</t>
  </si>
  <si>
    <t>Lena F.</t>
  </si>
  <si>
    <t>Noah S.</t>
  </si>
  <si>
    <t>Mila T.</t>
  </si>
  <si>
    <t>Luca P.</t>
  </si>
  <si>
    <t>Abwesend?</t>
  </si>
  <si>
    <t>Summe</t>
  </si>
  <si>
    <t>Pause</t>
  </si>
  <si>
    <t>Abwesend</t>
  </si>
  <si>
    <t>Analyse</t>
  </si>
  <si>
    <t>Planung</t>
  </si>
  <si>
    <t>Betreuung</t>
  </si>
  <si>
    <t>Rechnung</t>
  </si>
  <si>
    <t>Präsentation</t>
  </si>
  <si>
    <t>Dienstag</t>
  </si>
  <si>
    <t>Mittwoch</t>
  </si>
  <si>
    <t>Donnerstag</t>
  </si>
  <si>
    <t>Freitag</t>
  </si>
  <si>
    <t>Samstag</t>
  </si>
  <si>
    <t>Sonntag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</si>
</sst>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</font>
    <font>
      <sz val="10"/>
      <name val="Arial"/>
      <family val="2"/>
    </font>
    <font>
      <sz val="8"/>
      <color theme="0"/>
      <name val="Roboto Condensed"/>
    </font>
    <font>
      <sz val="10"/>
      <color rgb="FF000000"/>
      <name val="Calibri"/>
      <family val="2"/>
      <scheme val="minor"/>
    </font>
    <font>
      <b/>
      <sz val="25"/>
      <name val="Calibri"/>
      <family val="2"/>
      <scheme val="minor"/>
    </font>
    <font>
      <sz val="13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3"/>
      <color theme="0"/>
      <name val="Calibri"/>
      <family val="2"/>
      <scheme val="minor"/>
    </font>
    <font>
      <sz val="1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u/>
      <sz val="10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86C9C"/>
        <bgColor indexed="64"/>
      </patternFill>
    </fill>
    <fill>
      <patternFill patternType="solid">
        <fgColor rgb="FFF7BE13"/>
        <bgColor indexed="64"/>
      </patternFill>
    </fill>
    <fill>
      <patternFill patternType="solid">
        <fgColor rgb="FF80C4EC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/>
      <top style="thin">
        <color theme="0" tint="-0.14993743705557422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3743705557422"/>
      </top>
      <bottom style="thin">
        <color theme="0" tint="-0.14993743705557422"/>
      </bottom>
      <diagonal/>
    </border>
    <border>
      <left/>
      <right style="thin">
        <color theme="0" tint="-0.14996795556505021"/>
      </right>
      <top style="thin">
        <color theme="0" tint="-0.14993743705557422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3743705557422"/>
      </top>
      <bottom style="thin">
        <color theme="0" tint="-0.14993743705557422"/>
      </bottom>
      <diagonal/>
    </border>
  </borders>
  <cellStyleXfs count="7">
    <xf numFmtId="0" fontId="0" fillId="0" borderId="0"/>
    <xf numFmtId="0" fontId="4" fillId="0" borderId="0"/>
    <xf numFmtId="0" fontId="5" fillId="0" borderId="0"/>
    <xf numFmtId="0" fontId="7" fillId="0" borderId="0"/>
    <xf numFmtId="0" fontId="1" fillId="0" borderId="0"/>
    <xf numFmtId="0" fontId="2" fillId="2" borderId="0" applyNumberFormat="0" applyBorder="0" applyAlignment="0" applyProtection="0"/>
    <xf numFmtId="0" fontId="5" fillId="0" borderId="0"/>
  </cellStyleXfs>
  <cellXfs count="34">
    <xf numFmtId="0" fontId="0" fillId="0" borderId="0" xfId="0"/>
    <xf numFmtId="0" fontId="4" fillId="4" borderId="0" xfId="1" applyFill="1"/>
    <xf numFmtId="0" fontId="0" fillId="4" borderId="0" xfId="0" applyFill="1"/>
    <xf numFmtId="0" fontId="6" fillId="5" borderId="1" xfId="6" applyFont="1" applyFill="1" applyBorder="1" applyAlignment="1">
      <alignment horizontal="center" vertical="center" textRotation="90"/>
    </xf>
    <xf numFmtId="0" fontId="8" fillId="4" borderId="0" xfId="1" applyFont="1" applyFill="1" applyAlignment="1">
      <alignment horizontal="left"/>
    </xf>
    <xf numFmtId="0" fontId="9" fillId="4" borderId="0" xfId="1" applyFont="1" applyFill="1" applyAlignment="1">
      <alignment horizontal="left"/>
    </xf>
    <xf numFmtId="0" fontId="4" fillId="4" borderId="1" xfId="1" applyFill="1" applyBorder="1"/>
    <xf numFmtId="0" fontId="11" fillId="7" borderId="2" xfId="1" applyFont="1" applyFill="1" applyBorder="1"/>
    <xf numFmtId="20" fontId="10" fillId="7" borderId="2" xfId="1" applyNumberFormat="1" applyFont="1" applyFill="1" applyBorder="1"/>
    <xf numFmtId="0" fontId="13" fillId="4" borderId="2" xfId="1" applyFont="1" applyFill="1" applyBorder="1"/>
    <xf numFmtId="0" fontId="14" fillId="4" borderId="2" xfId="1" applyFont="1" applyFill="1" applyBorder="1" applyAlignment="1">
      <alignment horizontal="center"/>
    </xf>
    <xf numFmtId="0" fontId="15" fillId="4" borderId="2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13" fillId="3" borderId="2" xfId="1" applyFont="1" applyFill="1" applyBorder="1"/>
    <xf numFmtId="0" fontId="14" fillId="3" borderId="2" xfId="1" applyFont="1" applyFill="1" applyBorder="1" applyAlignment="1">
      <alignment horizontal="center"/>
    </xf>
    <xf numFmtId="0" fontId="15" fillId="3" borderId="2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3" fillId="6" borderId="2" xfId="1" applyFont="1" applyFill="1" applyBorder="1"/>
    <xf numFmtId="0" fontId="14" fillId="6" borderId="2" xfId="1" applyFont="1" applyFill="1" applyBorder="1" applyAlignment="1">
      <alignment horizontal="center"/>
    </xf>
    <xf numFmtId="0" fontId="15" fillId="6" borderId="2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/>
    </xf>
    <xf numFmtId="0" fontId="11" fillId="7" borderId="3" xfId="0" applyFont="1" applyFill="1" applyBorder="1" applyAlignment="1">
      <alignment horizontal="right"/>
    </xf>
    <xf numFmtId="0" fontId="11" fillId="7" borderId="4" xfId="0" applyFont="1" applyFill="1" applyBorder="1" applyAlignment="1">
      <alignment horizontal="right"/>
    </xf>
    <xf numFmtId="0" fontId="1" fillId="4" borderId="6" xfId="0" applyFont="1" applyFill="1" applyBorder="1" applyAlignment="1">
      <alignment horizontal="right"/>
    </xf>
    <xf numFmtId="0" fontId="1" fillId="3" borderId="6" xfId="0" applyFont="1" applyFill="1" applyBorder="1" applyAlignment="1">
      <alignment horizontal="right"/>
    </xf>
    <xf numFmtId="0" fontId="1" fillId="6" borderId="6" xfId="0" applyFont="1" applyFill="1" applyBorder="1" applyAlignment="1">
      <alignment horizontal="right"/>
    </xf>
    <xf numFmtId="0" fontId="1" fillId="3" borderId="5" xfId="0" applyFont="1" applyFill="1" applyBorder="1" applyAlignment="1">
      <alignment horizontal="right"/>
    </xf>
    <xf numFmtId="0" fontId="1" fillId="4" borderId="8" xfId="0" applyFont="1" applyFill="1" applyBorder="1" applyAlignment="1">
      <alignment horizontal="right"/>
    </xf>
    <xf numFmtId="0" fontId="1" fillId="3" borderId="8" xfId="0" applyFont="1" applyFill="1" applyBorder="1" applyAlignment="1">
      <alignment horizontal="right"/>
    </xf>
    <xf numFmtId="0" fontId="1" fillId="6" borderId="8" xfId="0" applyFont="1" applyFill="1" applyBorder="1" applyAlignment="1">
      <alignment horizontal="right"/>
    </xf>
    <xf numFmtId="0" fontId="1" fillId="3" borderId="7" xfId="0" applyFont="1" applyFill="1" applyBorder="1" applyAlignment="1">
      <alignment horizontal="right"/>
    </xf>
    <xf numFmtId="0" fontId="12" fillId="7" borderId="2" xfId="0" applyFont="1" applyFill="1" applyBorder="1" applyAlignment="1">
      <alignment horizontal="center"/>
    </xf>
    <xf numFmtId="0" fontId="16" fillId="6" borderId="2" xfId="1" applyFont="1" applyFill="1" applyBorder="1" applyAlignment="1">
      <alignment horizontal="center"/>
    </xf>
    <xf numFmtId="0" fontId="4" fillId="4" borderId="0" xfId="1" applyFill="1" applyBorder="1"/>
  </cellXfs>
  <cellStyles count="7">
    <cellStyle name="Neutral 2" xfId="5"/>
    <cellStyle name="Standard" xfId="0" builtinId="0"/>
    <cellStyle name="Standard 2" xfId="2"/>
    <cellStyle name="Standard 3" xfId="1"/>
    <cellStyle name="Standard 3 2" xfId="6"/>
    <cellStyle name="Standard 4" xfId="4"/>
    <cellStyle name="Standard 5" xfId="3"/>
  </cellStyles>
  <dxfs count="21">
    <dxf>
      <fill>
        <patternFill patternType="solid">
          <fgColor rgb="FFE9F0F5"/>
          <bgColor rgb="FFE9F0F5"/>
        </patternFill>
      </fill>
    </dxf>
    <dxf>
      <fill>
        <patternFill patternType="solid">
          <fgColor rgb="FFECEEE5"/>
          <bgColor rgb="FFECEEE5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E9F0F5"/>
          <bgColor rgb="FFE9F0F5"/>
        </patternFill>
      </fill>
    </dxf>
    <dxf>
      <fill>
        <patternFill patternType="solid">
          <fgColor rgb="FFECEEE5"/>
          <bgColor rgb="FFECEEE5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E9F0F5"/>
          <bgColor rgb="FFE9F0F5"/>
        </patternFill>
      </fill>
    </dxf>
    <dxf>
      <fill>
        <patternFill patternType="solid">
          <fgColor rgb="FFECEEE5"/>
          <bgColor rgb="FFECEEE5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E9F0F5"/>
          <bgColor rgb="FFE9F0F5"/>
        </patternFill>
      </fill>
    </dxf>
    <dxf>
      <fill>
        <patternFill patternType="solid">
          <fgColor rgb="FFECEEE5"/>
          <bgColor rgb="FFECEEE5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E9F0F5"/>
          <bgColor rgb="FFE9F0F5"/>
        </patternFill>
      </fill>
    </dxf>
    <dxf>
      <fill>
        <patternFill patternType="solid">
          <fgColor rgb="FFECEEE5"/>
          <bgColor rgb="FFECEEE5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E9F0F5"/>
          <bgColor rgb="FFE9F0F5"/>
        </patternFill>
      </fill>
    </dxf>
    <dxf>
      <fill>
        <patternFill patternType="solid">
          <fgColor rgb="FFECEEE5"/>
          <bgColor rgb="FFECEEE5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E9F0F5"/>
          <bgColor rgb="FFE9F0F5"/>
        </patternFill>
      </fill>
    </dxf>
    <dxf>
      <fill>
        <patternFill patternType="solid">
          <fgColor rgb="FFECEEE5"/>
          <bgColor rgb="FFECEEE5"/>
        </patternFill>
      </fill>
    </dxf>
    <dxf>
      <fill>
        <patternFill patternType="solid">
          <fgColor theme="4"/>
          <bgColor theme="4"/>
        </patternFill>
      </fill>
    </dxf>
  </dxfs>
  <tableStyles count="7" defaultTableStyle="TableStyleMedium2" defaultPivotStyle="PivotStyleLight16">
    <tableStyle name="Schichtplan-style" pivot="0" count="3">
      <tableStyleElement type="headerRow" dxfId="20"/>
      <tableStyleElement type="firstRowStripe" dxfId="19"/>
      <tableStyleElement type="secondRowStripe" dxfId="18"/>
    </tableStyle>
    <tableStyle name="Schichtplan-style 2" pivot="0" count="3">
      <tableStyleElement type="headerRow" dxfId="17"/>
      <tableStyleElement type="firstRowStripe" dxfId="16"/>
      <tableStyleElement type="secondRowStripe" dxfId="15"/>
    </tableStyle>
    <tableStyle name="Schichtplan-style 3" pivot="0" count="3">
      <tableStyleElement type="headerRow" dxfId="14"/>
      <tableStyleElement type="firstRowStripe" dxfId="13"/>
      <tableStyleElement type="secondRowStripe" dxfId="12"/>
    </tableStyle>
    <tableStyle name="Schichtplan-style 4" pivot="0" count="3">
      <tableStyleElement type="headerRow" dxfId="11"/>
      <tableStyleElement type="firstRowStripe" dxfId="10"/>
      <tableStyleElement type="secondRowStripe" dxfId="9"/>
    </tableStyle>
    <tableStyle name="Schichtplan-style 5" pivot="0" count="3">
      <tableStyleElement type="headerRow" dxfId="8"/>
      <tableStyleElement type="firstRowStripe" dxfId="7"/>
      <tableStyleElement type="secondRowStripe" dxfId="6"/>
    </tableStyle>
    <tableStyle name="Schichtplan-style 6" pivot="0" count="3">
      <tableStyleElement type="headerRow" dxfId="5"/>
      <tableStyleElement type="firstRowStripe" dxfId="4"/>
      <tableStyleElement type="secondRowStripe" dxfId="3"/>
    </tableStyle>
    <tableStyle name="Schichtplan-style 7" pivot="0" count="3">
      <tableStyleElement type="headerRow" dxfId="2"/>
      <tableStyleElement type="firstRowStripe" dxfId="1"/>
      <tableStyleElement type="secondRowStripe" dxfId="0"/>
    </tableStyle>
  </tableStyles>
  <colors>
    <mruColors>
      <color rgb="FFF7BE13"/>
      <color rgb="FF80C4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190501</xdr:colOff>
      <xdr:row>0</xdr:row>
      <xdr:rowOff>57151</xdr:rowOff>
    </xdr:from>
    <xdr:to>
      <xdr:col>1</xdr:col>
      <xdr:colOff>457201</xdr:colOff>
      <xdr:row>0</xdr:row>
      <xdr:rowOff>800101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1" y="57151"/>
          <a:ext cx="742950" cy="7429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62"/>
  <sheetViews>
    <sheetView tabSelected="1" workbookViewId="0">
      <selection activeCell="I5" sqref="I5"/>
    </sheetView>
  </sheetViews>
  <sheetFormatPr baseColWidth="10" defaultRowHeight="15"/>
  <cols>
    <col min="1" max="1" width="7.140625" style="2" customWidth="1"/>
    <col min="2" max="2" width="23.42578125" style="2" customWidth="1"/>
    <col min="3" max="14" width="12.42578125" style="2" customWidth="1"/>
    <col min="15" max="15" width="17.5703125" style="2" customWidth="1"/>
    <col min="16" max="16" width="12.42578125" style="2" customWidth="1"/>
    <col min="17" max="17" width="1.42578125" style="2" customWidth="1"/>
    <col min="18" max="16384" width="11.42578125" style="2"/>
  </cols>
  <sheetData>
    <row r="1" spans="2:17" s="3" customFormat="1" ht="67.5" customHeight="1"/>
    <row r="2" spans="2:17" ht="8.25" customHeight="1">
      <c r="B2" s="1"/>
      <c r="C2" s="1"/>
      <c r="D2" s="1"/>
      <c r="E2" s="1"/>
      <c r="F2" s="1"/>
      <c r="G2" s="1"/>
      <c r="H2" s="1"/>
      <c r="I2" s="1"/>
      <c r="J2" s="1"/>
      <c r="K2" s="1"/>
    </row>
    <row r="3" spans="2:17" ht="30.75" customHeight="1">
      <c r="B3" s="4" t="s">
        <v>0</v>
      </c>
      <c r="C3" s="1"/>
      <c r="D3" s="1"/>
      <c r="E3" s="1"/>
      <c r="F3" s="1"/>
      <c r="G3" s="1"/>
      <c r="H3" s="1"/>
      <c r="I3" s="1"/>
      <c r="J3" s="1"/>
      <c r="K3" s="1"/>
    </row>
    <row r="4" spans="2:17" ht="12.75" customHeight="1">
      <c r="B4" s="4"/>
      <c r="C4" s="1"/>
      <c r="D4" s="1"/>
      <c r="E4" s="1"/>
      <c r="F4" s="1"/>
      <c r="G4" s="1"/>
      <c r="H4" s="1"/>
      <c r="I4" s="1"/>
      <c r="J4" s="1"/>
      <c r="K4" s="1"/>
    </row>
    <row r="5" spans="2:17" ht="17.25">
      <c r="B5" s="5" t="s">
        <v>1</v>
      </c>
      <c r="C5" s="6"/>
      <c r="D5" s="6"/>
      <c r="E5" s="33"/>
      <c r="F5" s="33"/>
      <c r="G5" s="1"/>
      <c r="H5" s="1"/>
      <c r="I5" s="1"/>
      <c r="J5" s="1"/>
      <c r="K5" s="1"/>
    </row>
    <row r="6" spans="2:17" ht="17.25">
      <c r="B6" s="5" t="s">
        <v>2</v>
      </c>
      <c r="C6" s="6"/>
      <c r="D6" s="6"/>
      <c r="E6" s="33"/>
      <c r="F6" s="33"/>
      <c r="G6" s="1"/>
      <c r="H6" s="1"/>
      <c r="I6" s="1"/>
      <c r="J6" s="1"/>
      <c r="K6" s="1"/>
    </row>
    <row r="7" spans="2:17">
      <c r="B7" s="1"/>
      <c r="C7" s="1"/>
      <c r="D7" s="1"/>
      <c r="E7" s="1"/>
      <c r="F7" s="1"/>
      <c r="G7" s="1"/>
      <c r="H7" s="1"/>
      <c r="I7" s="1"/>
      <c r="J7" s="1"/>
      <c r="K7" s="1"/>
    </row>
    <row r="8" spans="2:17" ht="18.75">
      <c r="B8" s="7" t="s">
        <v>3</v>
      </c>
      <c r="C8" s="8">
        <v>0.29166666666666669</v>
      </c>
      <c r="D8" s="8">
        <v>0.33333333333333331</v>
      </c>
      <c r="E8" s="8">
        <v>0.375</v>
      </c>
      <c r="F8" s="8">
        <v>0.41666666666666702</v>
      </c>
      <c r="G8" s="8">
        <v>0.45833333333333398</v>
      </c>
      <c r="H8" s="8">
        <v>0.5</v>
      </c>
      <c r="I8" s="8">
        <v>0.54166666666666696</v>
      </c>
      <c r="J8" s="8">
        <v>0.58333333333333304</v>
      </c>
      <c r="K8" s="8">
        <v>0.625</v>
      </c>
      <c r="L8" s="8">
        <v>0.66666666666666696</v>
      </c>
      <c r="M8" s="8">
        <v>0.70833333333333304</v>
      </c>
      <c r="N8" s="8">
        <v>0.75</v>
      </c>
      <c r="O8" s="31" t="s">
        <v>10</v>
      </c>
      <c r="P8" s="21" t="s">
        <v>11</v>
      </c>
      <c r="Q8" s="22"/>
    </row>
    <row r="9" spans="2:17">
      <c r="B9" s="9" t="s">
        <v>4</v>
      </c>
      <c r="C9" s="10"/>
      <c r="D9" s="10" t="s">
        <v>14</v>
      </c>
      <c r="E9" s="10" t="s">
        <v>14</v>
      </c>
      <c r="F9" s="10" t="s">
        <v>14</v>
      </c>
      <c r="G9" s="10" t="s">
        <v>14</v>
      </c>
      <c r="H9" s="32" t="s">
        <v>12</v>
      </c>
      <c r="I9" s="10" t="s">
        <v>14</v>
      </c>
      <c r="J9" s="10" t="s">
        <v>14</v>
      </c>
      <c r="K9" s="10" t="s">
        <v>14</v>
      </c>
      <c r="L9" s="10" t="s">
        <v>14</v>
      </c>
      <c r="M9" s="11"/>
      <c r="N9" s="11"/>
      <c r="O9" s="12"/>
      <c r="P9" s="23">
        <f>COUNTIF(Schichtplan!$C9:$N9,"*") - COUNTIF(Schichtplan!$C9:$N9,"Pause")</f>
        <v>8</v>
      </c>
      <c r="Q9" s="27"/>
    </row>
    <row r="10" spans="2:17">
      <c r="B10" s="13" t="s">
        <v>5</v>
      </c>
      <c r="C10" s="14"/>
      <c r="D10" s="14"/>
      <c r="E10" s="14" t="s">
        <v>15</v>
      </c>
      <c r="F10" s="14" t="s">
        <v>15</v>
      </c>
      <c r="G10" s="14" t="s">
        <v>15</v>
      </c>
      <c r="H10" s="32" t="s">
        <v>12</v>
      </c>
      <c r="I10" s="14" t="s">
        <v>15</v>
      </c>
      <c r="J10" s="14" t="s">
        <v>15</v>
      </c>
      <c r="K10" s="14" t="s">
        <v>15</v>
      </c>
      <c r="L10" s="15"/>
      <c r="M10" s="15"/>
      <c r="N10" s="15"/>
      <c r="O10" s="16"/>
      <c r="P10" s="24">
        <f>COUNTIF(Schichtplan!$C10:$N10,"*") - COUNTIF(Schichtplan!$C10:$N10,"Pause")</f>
        <v>6</v>
      </c>
      <c r="Q10" s="28"/>
    </row>
    <row r="11" spans="2:17">
      <c r="B11" s="9" t="s">
        <v>6</v>
      </c>
      <c r="C11" s="10" t="s">
        <v>16</v>
      </c>
      <c r="D11" s="10" t="s">
        <v>16</v>
      </c>
      <c r="E11" s="10" t="s">
        <v>16</v>
      </c>
      <c r="F11" s="10" t="s">
        <v>16</v>
      </c>
      <c r="G11" s="10" t="s">
        <v>16</v>
      </c>
      <c r="H11" s="32" t="s">
        <v>12</v>
      </c>
      <c r="I11" s="10" t="s">
        <v>16</v>
      </c>
      <c r="J11" s="10" t="s">
        <v>16</v>
      </c>
      <c r="K11" s="10" t="s">
        <v>16</v>
      </c>
      <c r="L11" s="10" t="s">
        <v>16</v>
      </c>
      <c r="M11" s="10" t="s">
        <v>16</v>
      </c>
      <c r="N11" s="11"/>
      <c r="O11" s="12"/>
      <c r="P11" s="23">
        <f>COUNTIF(Schichtplan!$C11:$N11,"*") - COUNTIF(Schichtplan!$C11:$N11,"Pause")</f>
        <v>10</v>
      </c>
      <c r="Q11" s="27"/>
    </row>
    <row r="12" spans="2:17">
      <c r="B12" s="17" t="s">
        <v>7</v>
      </c>
      <c r="C12" s="18"/>
      <c r="D12" s="18"/>
      <c r="E12" s="18"/>
      <c r="F12" s="18"/>
      <c r="G12" s="18"/>
      <c r="H12" s="32"/>
      <c r="I12" s="18"/>
      <c r="J12" s="18"/>
      <c r="K12" s="18"/>
      <c r="L12" s="19"/>
      <c r="M12" s="19"/>
      <c r="N12" s="19"/>
      <c r="O12" s="20" t="s">
        <v>13</v>
      </c>
      <c r="P12" s="25">
        <f>COUNTIF(Schichtplan!$C12:$N12,"*")</f>
        <v>0</v>
      </c>
      <c r="Q12" s="29"/>
    </row>
    <row r="13" spans="2:17">
      <c r="B13" s="9" t="s">
        <v>8</v>
      </c>
      <c r="C13" s="10"/>
      <c r="D13" s="10" t="s">
        <v>17</v>
      </c>
      <c r="E13" s="10" t="s">
        <v>17</v>
      </c>
      <c r="F13" s="10" t="s">
        <v>17</v>
      </c>
      <c r="G13" s="10" t="s">
        <v>17</v>
      </c>
      <c r="H13" s="32"/>
      <c r="I13" s="10"/>
      <c r="J13" s="10"/>
      <c r="K13" s="10"/>
      <c r="L13" s="11"/>
      <c r="M13" s="11"/>
      <c r="N13" s="11"/>
      <c r="O13" s="12"/>
      <c r="P13" s="23">
        <f>COUNTIF(Schichtplan!$C13:$N13,"*") - COUNTIF(Schichtplan!$C13:$N13,"Pause")</f>
        <v>4</v>
      </c>
      <c r="Q13" s="27"/>
    </row>
    <row r="14" spans="2:17">
      <c r="B14" s="13" t="s">
        <v>9</v>
      </c>
      <c r="C14" s="14"/>
      <c r="D14" s="14"/>
      <c r="E14" s="14" t="s">
        <v>18</v>
      </c>
      <c r="F14" s="14" t="s">
        <v>18</v>
      </c>
      <c r="G14" s="14" t="s">
        <v>18</v>
      </c>
      <c r="H14" s="32" t="s">
        <v>12</v>
      </c>
      <c r="I14" s="14" t="s">
        <v>18</v>
      </c>
      <c r="J14" s="14" t="s">
        <v>18</v>
      </c>
      <c r="K14" s="14" t="s">
        <v>18</v>
      </c>
      <c r="L14" s="14" t="s">
        <v>18</v>
      </c>
      <c r="M14" s="14" t="s">
        <v>18</v>
      </c>
      <c r="N14" s="14" t="s">
        <v>18</v>
      </c>
      <c r="O14" s="16"/>
      <c r="P14" s="26">
        <f>COUNTIF(Schichtplan!$C14:$N14,"*") - COUNTIF(Schichtplan!$C14:$N14,"Pause")</f>
        <v>9</v>
      </c>
      <c r="Q14" s="30"/>
    </row>
    <row r="15" spans="2:17">
      <c r="B15" s="1"/>
      <c r="C15" s="1"/>
      <c r="D15" s="1"/>
      <c r="E15" s="1"/>
      <c r="F15" s="1"/>
      <c r="G15" s="1"/>
      <c r="H15" s="1"/>
      <c r="I15" s="1"/>
      <c r="J15" s="1"/>
      <c r="K15" s="1"/>
    </row>
    <row r="16" spans="2:17" ht="18.75">
      <c r="B16" s="7" t="s">
        <v>19</v>
      </c>
      <c r="C16" s="8">
        <v>0.29166666666666669</v>
      </c>
      <c r="D16" s="8">
        <v>0.33333333333333331</v>
      </c>
      <c r="E16" s="8">
        <v>0.375</v>
      </c>
      <c r="F16" s="8">
        <v>0.41666666666666702</v>
      </c>
      <c r="G16" s="8">
        <v>0.45833333333333398</v>
      </c>
      <c r="H16" s="8">
        <v>0.5</v>
      </c>
      <c r="I16" s="8">
        <v>0.54166666666666696</v>
      </c>
      <c r="J16" s="8">
        <v>0.58333333333333304</v>
      </c>
      <c r="K16" s="8">
        <v>0.625</v>
      </c>
      <c r="L16" s="8">
        <v>0.66666666666666696</v>
      </c>
      <c r="M16" s="8">
        <v>0.70833333333333304</v>
      </c>
      <c r="N16" s="8">
        <v>0.75</v>
      </c>
      <c r="O16" s="31" t="s">
        <v>10</v>
      </c>
      <c r="P16" s="21" t="s">
        <v>11</v>
      </c>
      <c r="Q16" s="22"/>
    </row>
    <row r="17" spans="2:17">
      <c r="B17" s="9" t="s">
        <v>4</v>
      </c>
      <c r="C17" s="10"/>
      <c r="D17" s="10" t="s">
        <v>14</v>
      </c>
      <c r="E17" s="10" t="s">
        <v>14</v>
      </c>
      <c r="F17" s="10" t="s">
        <v>14</v>
      </c>
      <c r="G17" s="10" t="s">
        <v>14</v>
      </c>
      <c r="H17" s="32" t="s">
        <v>12</v>
      </c>
      <c r="I17" s="10" t="s">
        <v>14</v>
      </c>
      <c r="J17" s="10" t="s">
        <v>14</v>
      </c>
      <c r="K17" s="10" t="s">
        <v>14</v>
      </c>
      <c r="L17" s="10" t="s">
        <v>14</v>
      </c>
      <c r="M17" s="11"/>
      <c r="N17" s="11"/>
      <c r="O17" s="12"/>
      <c r="P17" s="23">
        <f>COUNTIF(Schichtplan!$C17:$N17,"*") - COUNTIF(Schichtplan!$C17:$N17,"Pause")</f>
        <v>8</v>
      </c>
      <c r="Q17" s="27"/>
    </row>
    <row r="18" spans="2:17">
      <c r="B18" s="13" t="s">
        <v>5</v>
      </c>
      <c r="C18" s="14"/>
      <c r="D18" s="14"/>
      <c r="E18" s="14" t="s">
        <v>15</v>
      </c>
      <c r="F18" s="14" t="s">
        <v>15</v>
      </c>
      <c r="G18" s="14" t="s">
        <v>15</v>
      </c>
      <c r="H18" s="32" t="s">
        <v>12</v>
      </c>
      <c r="I18" s="14" t="s">
        <v>15</v>
      </c>
      <c r="J18" s="14" t="s">
        <v>15</v>
      </c>
      <c r="K18" s="14" t="s">
        <v>15</v>
      </c>
      <c r="L18" s="15"/>
      <c r="M18" s="15"/>
      <c r="N18" s="15"/>
      <c r="O18" s="16"/>
      <c r="P18" s="24">
        <f>COUNTIF(Schichtplan!$C18:$N18,"*") - COUNTIF(Schichtplan!$C18:$N18,"Pause")</f>
        <v>6</v>
      </c>
      <c r="Q18" s="28"/>
    </row>
    <row r="19" spans="2:17">
      <c r="B19" s="9" t="s">
        <v>6</v>
      </c>
      <c r="C19" s="10" t="s">
        <v>16</v>
      </c>
      <c r="D19" s="10" t="s">
        <v>16</v>
      </c>
      <c r="E19" s="10" t="s">
        <v>16</v>
      </c>
      <c r="F19" s="10" t="s">
        <v>16</v>
      </c>
      <c r="G19" s="10" t="s">
        <v>16</v>
      </c>
      <c r="H19" s="32" t="s">
        <v>12</v>
      </c>
      <c r="I19" s="10" t="s">
        <v>16</v>
      </c>
      <c r="J19" s="10" t="s">
        <v>16</v>
      </c>
      <c r="K19" s="10" t="s">
        <v>16</v>
      </c>
      <c r="L19" s="10" t="s">
        <v>16</v>
      </c>
      <c r="M19" s="10" t="s">
        <v>16</v>
      </c>
      <c r="N19" s="11"/>
      <c r="O19" s="12"/>
      <c r="P19" s="23">
        <f>COUNTIF(Schichtplan!$C19:$N19,"*") - COUNTIF(Schichtplan!$C19:$N19,"Pause")</f>
        <v>10</v>
      </c>
      <c r="Q19" s="27"/>
    </row>
    <row r="20" spans="2:17">
      <c r="B20" s="17" t="s">
        <v>7</v>
      </c>
      <c r="C20" s="18"/>
      <c r="D20" s="18"/>
      <c r="E20" s="18"/>
      <c r="F20" s="18"/>
      <c r="G20" s="18"/>
      <c r="H20" s="32"/>
      <c r="I20" s="18"/>
      <c r="J20" s="18"/>
      <c r="K20" s="18"/>
      <c r="L20" s="19"/>
      <c r="M20" s="19"/>
      <c r="N20" s="19"/>
      <c r="O20" s="20" t="s">
        <v>13</v>
      </c>
      <c r="P20" s="25">
        <f>COUNTIF(Schichtplan!$C20:$N20,"*")</f>
        <v>0</v>
      </c>
      <c r="Q20" s="29"/>
    </row>
    <row r="21" spans="2:17">
      <c r="B21" s="9" t="s">
        <v>8</v>
      </c>
      <c r="C21" s="10"/>
      <c r="D21" s="10" t="s">
        <v>17</v>
      </c>
      <c r="E21" s="10" t="s">
        <v>17</v>
      </c>
      <c r="F21" s="10" t="s">
        <v>17</v>
      </c>
      <c r="G21" s="10" t="s">
        <v>17</v>
      </c>
      <c r="H21" s="32"/>
      <c r="I21" s="10"/>
      <c r="J21" s="10"/>
      <c r="K21" s="10"/>
      <c r="L21" s="11"/>
      <c r="M21" s="11"/>
      <c r="N21" s="11"/>
      <c r="O21" s="12"/>
      <c r="P21" s="23">
        <f>COUNTIF(Schichtplan!$C21:$N21,"*") - COUNTIF(Schichtplan!$C21:$N21,"Pause")</f>
        <v>4</v>
      </c>
      <c r="Q21" s="27"/>
    </row>
    <row r="22" spans="2:17">
      <c r="B22" s="13" t="s">
        <v>9</v>
      </c>
      <c r="C22" s="14"/>
      <c r="D22" s="14"/>
      <c r="E22" s="14" t="s">
        <v>18</v>
      </c>
      <c r="F22" s="14" t="s">
        <v>18</v>
      </c>
      <c r="G22" s="14" t="s">
        <v>18</v>
      </c>
      <c r="H22" s="32" t="s">
        <v>12</v>
      </c>
      <c r="I22" s="14" t="s">
        <v>18</v>
      </c>
      <c r="J22" s="14" t="s">
        <v>18</v>
      </c>
      <c r="K22" s="14" t="s">
        <v>18</v>
      </c>
      <c r="L22" s="14" t="s">
        <v>18</v>
      </c>
      <c r="M22" s="14" t="s">
        <v>18</v>
      </c>
      <c r="N22" s="14" t="s">
        <v>18</v>
      </c>
      <c r="O22" s="16"/>
      <c r="P22" s="26">
        <f>COUNTIF(Schichtplan!$C22:$N22,"*") - COUNTIF(Schichtplan!$C22:$N22,"Pause")</f>
        <v>9</v>
      </c>
      <c r="Q22" s="30"/>
    </row>
    <row r="24" spans="2:17" ht="18.75">
      <c r="B24" s="7" t="s">
        <v>20</v>
      </c>
      <c r="C24" s="8">
        <v>0.29166666666666669</v>
      </c>
      <c r="D24" s="8">
        <v>0.33333333333333331</v>
      </c>
      <c r="E24" s="8">
        <v>0.375</v>
      </c>
      <c r="F24" s="8">
        <v>0.41666666666666702</v>
      </c>
      <c r="G24" s="8">
        <v>0.45833333333333398</v>
      </c>
      <c r="H24" s="8">
        <v>0.5</v>
      </c>
      <c r="I24" s="8">
        <v>0.54166666666666696</v>
      </c>
      <c r="J24" s="8">
        <v>0.58333333333333304</v>
      </c>
      <c r="K24" s="8">
        <v>0.625</v>
      </c>
      <c r="L24" s="8">
        <v>0.66666666666666696</v>
      </c>
      <c r="M24" s="8">
        <v>0.70833333333333304</v>
      </c>
      <c r="N24" s="8">
        <v>0.75</v>
      </c>
      <c r="O24" s="31" t="s">
        <v>10</v>
      </c>
      <c r="P24" s="21" t="s">
        <v>11</v>
      </c>
      <c r="Q24" s="22"/>
    </row>
    <row r="25" spans="2:17">
      <c r="B25" s="9" t="s">
        <v>4</v>
      </c>
      <c r="C25" s="10"/>
      <c r="D25" s="10" t="s">
        <v>14</v>
      </c>
      <c r="E25" s="10" t="s">
        <v>14</v>
      </c>
      <c r="F25" s="10" t="s">
        <v>14</v>
      </c>
      <c r="G25" s="10" t="s">
        <v>14</v>
      </c>
      <c r="H25" s="32" t="s">
        <v>12</v>
      </c>
      <c r="I25" s="10" t="s">
        <v>14</v>
      </c>
      <c r="J25" s="10" t="s">
        <v>14</v>
      </c>
      <c r="K25" s="10" t="s">
        <v>14</v>
      </c>
      <c r="L25" s="10" t="s">
        <v>14</v>
      </c>
      <c r="M25" s="11"/>
      <c r="N25" s="11"/>
      <c r="O25" s="12"/>
      <c r="P25" s="23">
        <f>COUNTIF(Schichtplan!$C25:$N25,"*") - COUNTIF(Schichtplan!$C25:$N25,"Pause")</f>
        <v>8</v>
      </c>
      <c r="Q25" s="27"/>
    </row>
    <row r="26" spans="2:17">
      <c r="B26" s="13" t="s">
        <v>5</v>
      </c>
      <c r="C26" s="14"/>
      <c r="D26" s="14"/>
      <c r="E26" s="14" t="s">
        <v>15</v>
      </c>
      <c r="F26" s="14" t="s">
        <v>15</v>
      </c>
      <c r="G26" s="14" t="s">
        <v>15</v>
      </c>
      <c r="H26" s="32" t="s">
        <v>12</v>
      </c>
      <c r="I26" s="14" t="s">
        <v>15</v>
      </c>
      <c r="J26" s="14" t="s">
        <v>15</v>
      </c>
      <c r="K26" s="14" t="s">
        <v>15</v>
      </c>
      <c r="L26" s="15"/>
      <c r="M26" s="15"/>
      <c r="N26" s="15"/>
      <c r="O26" s="16"/>
      <c r="P26" s="24">
        <f>COUNTIF(Schichtplan!$C26:$N26,"*") - COUNTIF(Schichtplan!$C26:$N26,"Pause")</f>
        <v>6</v>
      </c>
      <c r="Q26" s="28"/>
    </row>
    <row r="27" spans="2:17">
      <c r="B27" s="9" t="s">
        <v>6</v>
      </c>
      <c r="C27" s="10" t="s">
        <v>16</v>
      </c>
      <c r="D27" s="10" t="s">
        <v>16</v>
      </c>
      <c r="E27" s="10" t="s">
        <v>16</v>
      </c>
      <c r="F27" s="10" t="s">
        <v>16</v>
      </c>
      <c r="G27" s="10" t="s">
        <v>16</v>
      </c>
      <c r="H27" s="32" t="s">
        <v>12</v>
      </c>
      <c r="I27" s="10" t="s">
        <v>16</v>
      </c>
      <c r="J27" s="10" t="s">
        <v>16</v>
      </c>
      <c r="K27" s="10" t="s">
        <v>16</v>
      </c>
      <c r="L27" s="10" t="s">
        <v>16</v>
      </c>
      <c r="M27" s="10" t="s">
        <v>16</v>
      </c>
      <c r="N27" s="11"/>
      <c r="O27" s="12"/>
      <c r="P27" s="23">
        <f>COUNTIF(Schichtplan!$C27:$N27,"*") - COUNTIF(Schichtplan!$C27:$N27,"Pause")</f>
        <v>10</v>
      </c>
      <c r="Q27" s="27"/>
    </row>
    <row r="28" spans="2:17">
      <c r="B28" s="17" t="s">
        <v>7</v>
      </c>
      <c r="C28" s="18"/>
      <c r="D28" s="18"/>
      <c r="E28" s="18"/>
      <c r="F28" s="18"/>
      <c r="G28" s="18"/>
      <c r="H28" s="32"/>
      <c r="I28" s="18"/>
      <c r="J28" s="18"/>
      <c r="K28" s="18"/>
      <c r="L28" s="19"/>
      <c r="M28" s="19"/>
      <c r="N28" s="19"/>
      <c r="O28" s="20" t="s">
        <v>13</v>
      </c>
      <c r="P28" s="25">
        <f>COUNTIF(Schichtplan!$C28:$N28,"*")</f>
        <v>0</v>
      </c>
      <c r="Q28" s="29"/>
    </row>
    <row r="29" spans="2:17">
      <c r="B29" s="9" t="s">
        <v>8</v>
      </c>
      <c r="C29" s="10"/>
      <c r="D29" s="10" t="s">
        <v>17</v>
      </c>
      <c r="E29" s="10" t="s">
        <v>17</v>
      </c>
      <c r="F29" s="10" t="s">
        <v>17</v>
      </c>
      <c r="G29" s="10" t="s">
        <v>17</v>
      </c>
      <c r="H29" s="32"/>
      <c r="I29" s="10"/>
      <c r="J29" s="10"/>
      <c r="K29" s="10"/>
      <c r="L29" s="11"/>
      <c r="M29" s="11"/>
      <c r="N29" s="11"/>
      <c r="O29" s="12"/>
      <c r="P29" s="23">
        <f>COUNTIF(Schichtplan!$C29:$N29,"*") - COUNTIF(Schichtplan!$C29:$N29,"Pause")</f>
        <v>4</v>
      </c>
      <c r="Q29" s="27"/>
    </row>
    <row r="30" spans="2:17">
      <c r="B30" s="13" t="s">
        <v>9</v>
      </c>
      <c r="C30" s="14"/>
      <c r="D30" s="14"/>
      <c r="E30" s="14" t="s">
        <v>18</v>
      </c>
      <c r="F30" s="14" t="s">
        <v>18</v>
      </c>
      <c r="G30" s="14" t="s">
        <v>18</v>
      </c>
      <c r="H30" s="32" t="s">
        <v>12</v>
      </c>
      <c r="I30" s="14" t="s">
        <v>18</v>
      </c>
      <c r="J30" s="14" t="s">
        <v>18</v>
      </c>
      <c r="K30" s="14" t="s">
        <v>18</v>
      </c>
      <c r="L30" s="14" t="s">
        <v>18</v>
      </c>
      <c r="M30" s="14" t="s">
        <v>18</v>
      </c>
      <c r="N30" s="14" t="s">
        <v>18</v>
      </c>
      <c r="O30" s="16"/>
      <c r="P30" s="26">
        <f>COUNTIF(Schichtplan!$C30:$N30,"*") - COUNTIF(Schichtplan!$C30:$N30,"Pause")</f>
        <v>9</v>
      </c>
      <c r="Q30" s="30"/>
    </row>
    <row r="32" spans="2:17" ht="18.75">
      <c r="B32" s="7" t="s">
        <v>21</v>
      </c>
      <c r="C32" s="8">
        <v>0.29166666666666669</v>
      </c>
      <c r="D32" s="8">
        <v>0.33333333333333331</v>
      </c>
      <c r="E32" s="8">
        <v>0.375</v>
      </c>
      <c r="F32" s="8">
        <v>0.41666666666666702</v>
      </c>
      <c r="G32" s="8">
        <v>0.45833333333333398</v>
      </c>
      <c r="H32" s="8">
        <v>0.5</v>
      </c>
      <c r="I32" s="8">
        <v>0.54166666666666696</v>
      </c>
      <c r="J32" s="8">
        <v>0.58333333333333304</v>
      </c>
      <c r="K32" s="8">
        <v>0.625</v>
      </c>
      <c r="L32" s="8">
        <v>0.66666666666666696</v>
      </c>
      <c r="M32" s="8">
        <v>0.70833333333333304</v>
      </c>
      <c r="N32" s="8">
        <v>0.75</v>
      </c>
      <c r="O32" s="31" t="s">
        <v>10</v>
      </c>
      <c r="P32" s="21" t="s">
        <v>11</v>
      </c>
      <c r="Q32" s="22"/>
    </row>
    <row r="33" spans="2:17">
      <c r="B33" s="9" t="s">
        <v>4</v>
      </c>
      <c r="C33" s="10"/>
      <c r="D33" s="10" t="s">
        <v>14</v>
      </c>
      <c r="E33" s="10" t="s">
        <v>14</v>
      </c>
      <c r="F33" s="10" t="s">
        <v>14</v>
      </c>
      <c r="G33" s="10" t="s">
        <v>14</v>
      </c>
      <c r="H33" s="32" t="s">
        <v>12</v>
      </c>
      <c r="I33" s="10" t="s">
        <v>14</v>
      </c>
      <c r="J33" s="10" t="s">
        <v>14</v>
      </c>
      <c r="K33" s="10" t="s">
        <v>14</v>
      </c>
      <c r="L33" s="10" t="s">
        <v>14</v>
      </c>
      <c r="M33" s="11"/>
      <c r="N33" s="11"/>
      <c r="O33" s="12"/>
      <c r="P33" s="23">
        <f>COUNTIF(Schichtplan!$C33:$N33,"*") - COUNTIF(Schichtplan!$C33:$N33,"Pause")</f>
        <v>8</v>
      </c>
      <c r="Q33" s="27"/>
    </row>
    <row r="34" spans="2:17">
      <c r="B34" s="13" t="s">
        <v>5</v>
      </c>
      <c r="C34" s="14"/>
      <c r="D34" s="14"/>
      <c r="E34" s="14" t="s">
        <v>15</v>
      </c>
      <c r="F34" s="14" t="s">
        <v>15</v>
      </c>
      <c r="G34" s="14" t="s">
        <v>15</v>
      </c>
      <c r="H34" s="32" t="s">
        <v>12</v>
      </c>
      <c r="I34" s="14" t="s">
        <v>15</v>
      </c>
      <c r="J34" s="14" t="s">
        <v>15</v>
      </c>
      <c r="K34" s="14" t="s">
        <v>15</v>
      </c>
      <c r="L34" s="15"/>
      <c r="M34" s="15"/>
      <c r="N34" s="15"/>
      <c r="O34" s="16"/>
      <c r="P34" s="24">
        <f>COUNTIF(Schichtplan!$C34:$N34,"*") - COUNTIF(Schichtplan!$C34:$N34,"Pause")</f>
        <v>6</v>
      </c>
      <c r="Q34" s="28"/>
    </row>
    <row r="35" spans="2:17">
      <c r="B35" s="9" t="s">
        <v>6</v>
      </c>
      <c r="C35" s="10" t="s">
        <v>16</v>
      </c>
      <c r="D35" s="10" t="s">
        <v>16</v>
      </c>
      <c r="E35" s="10" t="s">
        <v>16</v>
      </c>
      <c r="F35" s="10" t="s">
        <v>16</v>
      </c>
      <c r="G35" s="10" t="s">
        <v>16</v>
      </c>
      <c r="H35" s="32" t="s">
        <v>12</v>
      </c>
      <c r="I35" s="10" t="s">
        <v>16</v>
      </c>
      <c r="J35" s="10" t="s">
        <v>16</v>
      </c>
      <c r="K35" s="10" t="s">
        <v>16</v>
      </c>
      <c r="L35" s="10" t="s">
        <v>16</v>
      </c>
      <c r="M35" s="10" t="s">
        <v>16</v>
      </c>
      <c r="N35" s="11"/>
      <c r="O35" s="12"/>
      <c r="P35" s="23">
        <f>COUNTIF(Schichtplan!$C35:$N35,"*") - COUNTIF(Schichtplan!$C35:$N35,"Pause")</f>
        <v>10</v>
      </c>
      <c r="Q35" s="27"/>
    </row>
    <row r="36" spans="2:17">
      <c r="B36" s="17" t="s">
        <v>7</v>
      </c>
      <c r="C36" s="18"/>
      <c r="D36" s="18"/>
      <c r="E36" s="18"/>
      <c r="F36" s="18"/>
      <c r="G36" s="18"/>
      <c r="H36" s="32"/>
      <c r="I36" s="18"/>
      <c r="J36" s="18"/>
      <c r="K36" s="18"/>
      <c r="L36" s="19"/>
      <c r="M36" s="19"/>
      <c r="N36" s="19"/>
      <c r="O36" s="20" t="s">
        <v>13</v>
      </c>
      <c r="P36" s="25">
        <f>COUNTIF(Schichtplan!$C36:$N36,"*")</f>
        <v>0</v>
      </c>
      <c r="Q36" s="29"/>
    </row>
    <row r="37" spans="2:17">
      <c r="B37" s="9" t="s">
        <v>8</v>
      </c>
      <c r="C37" s="10"/>
      <c r="D37" s="10" t="s">
        <v>17</v>
      </c>
      <c r="E37" s="10" t="s">
        <v>17</v>
      </c>
      <c r="F37" s="10" t="s">
        <v>17</v>
      </c>
      <c r="G37" s="10" t="s">
        <v>17</v>
      </c>
      <c r="H37" s="32"/>
      <c r="I37" s="10"/>
      <c r="J37" s="10"/>
      <c r="K37" s="10"/>
      <c r="L37" s="11"/>
      <c r="M37" s="11"/>
      <c r="N37" s="11"/>
      <c r="O37" s="12"/>
      <c r="P37" s="23">
        <f>COUNTIF(Schichtplan!$C37:$N37,"*") - COUNTIF(Schichtplan!$C37:$N37,"Pause")</f>
        <v>4</v>
      </c>
      <c r="Q37" s="27"/>
    </row>
    <row r="38" spans="2:17">
      <c r="B38" s="13" t="s">
        <v>9</v>
      </c>
      <c r="C38" s="14"/>
      <c r="D38" s="14"/>
      <c r="E38" s="14" t="s">
        <v>18</v>
      </c>
      <c r="F38" s="14" t="s">
        <v>18</v>
      </c>
      <c r="G38" s="14" t="s">
        <v>18</v>
      </c>
      <c r="H38" s="32" t="s">
        <v>12</v>
      </c>
      <c r="I38" s="14" t="s">
        <v>18</v>
      </c>
      <c r="J38" s="14" t="s">
        <v>18</v>
      </c>
      <c r="K38" s="14" t="s">
        <v>18</v>
      </c>
      <c r="L38" s="14" t="s">
        <v>18</v>
      </c>
      <c r="M38" s="14" t="s">
        <v>18</v>
      </c>
      <c r="N38" s="14" t="s">
        <v>18</v>
      </c>
      <c r="O38" s="16"/>
      <c r="P38" s="26">
        <f>COUNTIF(Schichtplan!$C38:$N38,"*") - COUNTIF(Schichtplan!$C38:$N38,"Pause")</f>
        <v>9</v>
      </c>
      <c r="Q38" s="30"/>
    </row>
    <row r="40" spans="2:17" ht="18.75">
      <c r="B40" s="7" t="s">
        <v>22</v>
      </c>
      <c r="C40" s="8">
        <v>0.29166666666666669</v>
      </c>
      <c r="D40" s="8">
        <v>0.33333333333333331</v>
      </c>
      <c r="E40" s="8">
        <v>0.375</v>
      </c>
      <c r="F40" s="8">
        <v>0.41666666666666702</v>
      </c>
      <c r="G40" s="8">
        <v>0.45833333333333398</v>
      </c>
      <c r="H40" s="8">
        <v>0.5</v>
      </c>
      <c r="I40" s="8">
        <v>0.54166666666666696</v>
      </c>
      <c r="J40" s="8">
        <v>0.58333333333333304</v>
      </c>
      <c r="K40" s="8">
        <v>0.625</v>
      </c>
      <c r="L40" s="8">
        <v>0.66666666666666696</v>
      </c>
      <c r="M40" s="8">
        <v>0.70833333333333304</v>
      </c>
      <c r="N40" s="8">
        <v>0.75</v>
      </c>
      <c r="O40" s="31" t="s">
        <v>10</v>
      </c>
      <c r="P40" s="21" t="s">
        <v>11</v>
      </c>
      <c r="Q40" s="22"/>
    </row>
    <row r="41" spans="2:17">
      <c r="B41" s="9" t="s">
        <v>4</v>
      </c>
      <c r="C41" s="10"/>
      <c r="D41" s="10" t="s">
        <v>14</v>
      </c>
      <c r="E41" s="10" t="s">
        <v>14</v>
      </c>
      <c r="F41" s="10" t="s">
        <v>14</v>
      </c>
      <c r="G41" s="10" t="s">
        <v>14</v>
      </c>
      <c r="H41" s="32" t="s">
        <v>12</v>
      </c>
      <c r="I41" s="10" t="s">
        <v>14</v>
      </c>
      <c r="J41" s="10" t="s">
        <v>14</v>
      </c>
      <c r="K41" s="10" t="s">
        <v>14</v>
      </c>
      <c r="L41" s="10" t="s">
        <v>14</v>
      </c>
      <c r="M41" s="11"/>
      <c r="N41" s="11"/>
      <c r="O41" s="12"/>
      <c r="P41" s="23">
        <f>COUNTIF(Schichtplan!$C41:$N41,"*") - COUNTIF(Schichtplan!$C41:$N41,"Pause")</f>
        <v>8</v>
      </c>
      <c r="Q41" s="27"/>
    </row>
    <row r="42" spans="2:17">
      <c r="B42" s="13" t="s">
        <v>5</v>
      </c>
      <c r="C42" s="14"/>
      <c r="D42" s="14"/>
      <c r="E42" s="14" t="s">
        <v>15</v>
      </c>
      <c r="F42" s="14" t="s">
        <v>15</v>
      </c>
      <c r="G42" s="14" t="s">
        <v>15</v>
      </c>
      <c r="H42" s="32" t="s">
        <v>12</v>
      </c>
      <c r="I42" s="14" t="s">
        <v>15</v>
      </c>
      <c r="J42" s="14" t="s">
        <v>15</v>
      </c>
      <c r="K42" s="14" t="s">
        <v>15</v>
      </c>
      <c r="L42" s="15"/>
      <c r="M42" s="15"/>
      <c r="N42" s="15"/>
      <c r="O42" s="16"/>
      <c r="P42" s="24">
        <f>COUNTIF(Schichtplan!$C42:$N42,"*") - COUNTIF(Schichtplan!$C42:$N42,"Pause")</f>
        <v>6</v>
      </c>
      <c r="Q42" s="28"/>
    </row>
    <row r="43" spans="2:17">
      <c r="B43" s="9" t="s">
        <v>6</v>
      </c>
      <c r="C43" s="10" t="s">
        <v>16</v>
      </c>
      <c r="D43" s="10" t="s">
        <v>16</v>
      </c>
      <c r="E43" s="10" t="s">
        <v>16</v>
      </c>
      <c r="F43" s="10" t="s">
        <v>16</v>
      </c>
      <c r="G43" s="10" t="s">
        <v>16</v>
      </c>
      <c r="H43" s="32" t="s">
        <v>12</v>
      </c>
      <c r="I43" s="10" t="s">
        <v>16</v>
      </c>
      <c r="J43" s="10" t="s">
        <v>16</v>
      </c>
      <c r="K43" s="10" t="s">
        <v>16</v>
      </c>
      <c r="L43" s="10" t="s">
        <v>16</v>
      </c>
      <c r="M43" s="10" t="s">
        <v>16</v>
      </c>
      <c r="N43" s="11"/>
      <c r="O43" s="12"/>
      <c r="P43" s="23">
        <f>COUNTIF(Schichtplan!$C43:$N43,"*") - COUNTIF(Schichtplan!$C43:$N43,"Pause")</f>
        <v>10</v>
      </c>
      <c r="Q43" s="27"/>
    </row>
    <row r="44" spans="2:17">
      <c r="B44" s="17" t="s">
        <v>7</v>
      </c>
      <c r="C44" s="18"/>
      <c r="D44" s="18"/>
      <c r="E44" s="18"/>
      <c r="F44" s="18"/>
      <c r="G44" s="18"/>
      <c r="H44" s="32"/>
      <c r="I44" s="18"/>
      <c r="J44" s="18"/>
      <c r="K44" s="18"/>
      <c r="L44" s="19"/>
      <c r="M44" s="19"/>
      <c r="N44" s="19"/>
      <c r="O44" s="20" t="s">
        <v>13</v>
      </c>
      <c r="P44" s="25">
        <f>COUNTIF(Schichtplan!$C44:$N44,"*")</f>
        <v>0</v>
      </c>
      <c r="Q44" s="29"/>
    </row>
    <row r="45" spans="2:17">
      <c r="B45" s="9" t="s">
        <v>8</v>
      </c>
      <c r="C45" s="10"/>
      <c r="D45" s="10" t="s">
        <v>17</v>
      </c>
      <c r="E45" s="10" t="s">
        <v>17</v>
      </c>
      <c r="F45" s="10" t="s">
        <v>17</v>
      </c>
      <c r="G45" s="10" t="s">
        <v>17</v>
      </c>
      <c r="H45" s="32"/>
      <c r="I45" s="10"/>
      <c r="J45" s="10"/>
      <c r="K45" s="10"/>
      <c r="L45" s="11"/>
      <c r="M45" s="11"/>
      <c r="N45" s="11"/>
      <c r="O45" s="12"/>
      <c r="P45" s="23">
        <f>COUNTIF(Schichtplan!$C45:$N45,"*") - COUNTIF(Schichtplan!$C45:$N45,"Pause")</f>
        <v>4</v>
      </c>
      <c r="Q45" s="27"/>
    </row>
    <row r="46" spans="2:17">
      <c r="B46" s="13" t="s">
        <v>9</v>
      </c>
      <c r="C46" s="14"/>
      <c r="D46" s="14"/>
      <c r="E46" s="14" t="s">
        <v>18</v>
      </c>
      <c r="F46" s="14" t="s">
        <v>18</v>
      </c>
      <c r="G46" s="14" t="s">
        <v>18</v>
      </c>
      <c r="H46" s="32" t="s">
        <v>12</v>
      </c>
      <c r="I46" s="14" t="s">
        <v>18</v>
      </c>
      <c r="J46" s="14" t="s">
        <v>18</v>
      </c>
      <c r="K46" s="14" t="s">
        <v>18</v>
      </c>
      <c r="L46" s="14" t="s">
        <v>18</v>
      </c>
      <c r="M46" s="14" t="s">
        <v>18</v>
      </c>
      <c r="N46" s="14" t="s">
        <v>18</v>
      </c>
      <c r="O46" s="16"/>
      <c r="P46" s="26">
        <f>COUNTIF(Schichtplan!$C46:$N46,"*") - COUNTIF(Schichtplan!$C46:$N46,"Pause")</f>
        <v>9</v>
      </c>
      <c r="Q46" s="30"/>
    </row>
    <row r="48" spans="2:17" ht="18.75">
      <c r="B48" s="7" t="s">
        <v>23</v>
      </c>
      <c r="C48" s="8">
        <v>0.29166666666666669</v>
      </c>
      <c r="D48" s="8">
        <v>0.33333333333333331</v>
      </c>
      <c r="E48" s="8">
        <v>0.375</v>
      </c>
      <c r="F48" s="8">
        <v>0.41666666666666702</v>
      </c>
      <c r="G48" s="8">
        <v>0.45833333333333398</v>
      </c>
      <c r="H48" s="8">
        <v>0.5</v>
      </c>
      <c r="I48" s="8">
        <v>0.54166666666666696</v>
      </c>
      <c r="J48" s="8">
        <v>0.58333333333333304</v>
      </c>
      <c r="K48" s="8">
        <v>0.625</v>
      </c>
      <c r="L48" s="8">
        <v>0.66666666666666696</v>
      </c>
      <c r="M48" s="8">
        <v>0.70833333333333304</v>
      </c>
      <c r="N48" s="8">
        <v>0.75</v>
      </c>
      <c r="O48" s="31" t="s">
        <v>10</v>
      </c>
      <c r="P48" s="21" t="s">
        <v>11</v>
      </c>
      <c r="Q48" s="22"/>
    </row>
    <row r="49" spans="2:17">
      <c r="B49" s="9" t="s">
        <v>4</v>
      </c>
      <c r="C49" s="10"/>
      <c r="D49" s="10" t="s">
        <v>14</v>
      </c>
      <c r="E49" s="10" t="s">
        <v>14</v>
      </c>
      <c r="F49" s="10" t="s">
        <v>14</v>
      </c>
      <c r="G49" s="10" t="s">
        <v>14</v>
      </c>
      <c r="H49" s="32" t="s">
        <v>12</v>
      </c>
      <c r="I49" s="10" t="s">
        <v>14</v>
      </c>
      <c r="J49" s="10" t="s">
        <v>14</v>
      </c>
      <c r="K49" s="10" t="s">
        <v>14</v>
      </c>
      <c r="L49" s="10" t="s">
        <v>14</v>
      </c>
      <c r="M49" s="11"/>
      <c r="N49" s="11"/>
      <c r="O49" s="12"/>
      <c r="P49" s="23">
        <f>COUNTIF(Schichtplan!$C49:$N49,"*") - COUNTIF(Schichtplan!$C49:$N49,"Pause")</f>
        <v>8</v>
      </c>
      <c r="Q49" s="27"/>
    </row>
    <row r="50" spans="2:17">
      <c r="B50" s="17" t="s">
        <v>5</v>
      </c>
      <c r="C50" s="19"/>
      <c r="D50" s="19"/>
      <c r="E50" s="19"/>
      <c r="F50" s="19"/>
      <c r="G50" s="19"/>
      <c r="H50" s="32"/>
      <c r="I50" s="19"/>
      <c r="J50" s="19"/>
      <c r="K50" s="19"/>
      <c r="L50" s="19"/>
      <c r="M50" s="19"/>
      <c r="N50" s="19"/>
      <c r="O50" s="20" t="s">
        <v>13</v>
      </c>
      <c r="P50" s="25">
        <f>COUNTIF(Schichtplan!$C50:$N50,"*") - COUNTIF(Schichtplan!$C50:$N50,"Pause")</f>
        <v>0</v>
      </c>
      <c r="Q50" s="29"/>
    </row>
    <row r="51" spans="2:17">
      <c r="B51" s="17" t="s">
        <v>6</v>
      </c>
      <c r="C51" s="19"/>
      <c r="D51" s="19"/>
      <c r="E51" s="19"/>
      <c r="F51" s="19"/>
      <c r="G51" s="19"/>
      <c r="H51" s="32"/>
      <c r="I51" s="19"/>
      <c r="J51" s="19"/>
      <c r="K51" s="19"/>
      <c r="L51" s="19"/>
      <c r="M51" s="19"/>
      <c r="N51" s="19"/>
      <c r="O51" s="20" t="s">
        <v>13</v>
      </c>
      <c r="P51" s="25">
        <f>COUNTIF(Schichtplan!$C51:$N51,"*") - COUNTIF(Schichtplan!$C51:$N51,"Pause")</f>
        <v>0</v>
      </c>
      <c r="Q51" s="29"/>
    </row>
    <row r="52" spans="2:17">
      <c r="B52" s="17" t="s">
        <v>7</v>
      </c>
      <c r="C52" s="19"/>
      <c r="D52" s="19"/>
      <c r="E52" s="19"/>
      <c r="F52" s="19"/>
      <c r="G52" s="19"/>
      <c r="H52" s="32"/>
      <c r="I52" s="19"/>
      <c r="J52" s="19"/>
      <c r="K52" s="19"/>
      <c r="L52" s="19"/>
      <c r="M52" s="19"/>
      <c r="N52" s="19"/>
      <c r="O52" s="20" t="s">
        <v>13</v>
      </c>
      <c r="P52" s="25">
        <f>COUNTIF(Schichtplan!$C52:$N52,"*")</f>
        <v>0</v>
      </c>
      <c r="Q52" s="29"/>
    </row>
    <row r="53" spans="2:17">
      <c r="B53" s="17" t="s">
        <v>8</v>
      </c>
      <c r="C53" s="19"/>
      <c r="D53" s="19"/>
      <c r="E53" s="19"/>
      <c r="F53" s="19"/>
      <c r="G53" s="19"/>
      <c r="H53" s="32"/>
      <c r="I53" s="19"/>
      <c r="J53" s="19"/>
      <c r="K53" s="19"/>
      <c r="L53" s="19"/>
      <c r="M53" s="19"/>
      <c r="N53" s="19"/>
      <c r="O53" s="20" t="s">
        <v>13</v>
      </c>
      <c r="P53" s="25">
        <f>COUNTIF(Schichtplan!$C53:$N53,"*") - COUNTIF(Schichtplan!$C53:$N53,"Pause")</f>
        <v>0</v>
      </c>
      <c r="Q53" s="29"/>
    </row>
    <row r="54" spans="2:17">
      <c r="B54" s="17" t="s">
        <v>9</v>
      </c>
      <c r="C54" s="19"/>
      <c r="D54" s="19"/>
      <c r="E54" s="19"/>
      <c r="F54" s="19"/>
      <c r="G54" s="19"/>
      <c r="H54" s="32"/>
      <c r="I54" s="19"/>
      <c r="J54" s="19"/>
      <c r="K54" s="19"/>
      <c r="L54" s="19"/>
      <c r="M54" s="19"/>
      <c r="N54" s="19"/>
      <c r="O54" s="20" t="s">
        <v>13</v>
      </c>
      <c r="P54" s="25">
        <f>COUNTIF(Schichtplan!$C54:$N54,"*") - COUNTIF(Schichtplan!$C54:$N54,"Pause")</f>
        <v>0</v>
      </c>
      <c r="Q54" s="29"/>
    </row>
    <row r="56" spans="2:17" ht="18.75">
      <c r="B56" s="7" t="s">
        <v>24</v>
      </c>
      <c r="C56" s="8">
        <v>0.29166666666666669</v>
      </c>
      <c r="D56" s="8">
        <v>0.33333333333333331</v>
      </c>
      <c r="E56" s="8">
        <v>0.375</v>
      </c>
      <c r="F56" s="8">
        <v>0.41666666666666702</v>
      </c>
      <c r="G56" s="8">
        <v>0.45833333333333398</v>
      </c>
      <c r="H56" s="8">
        <v>0.5</v>
      </c>
      <c r="I56" s="8">
        <v>0.54166666666666696</v>
      </c>
      <c r="J56" s="8">
        <v>0.58333333333333304</v>
      </c>
      <c r="K56" s="8">
        <v>0.625</v>
      </c>
      <c r="L56" s="8">
        <v>0.66666666666666696</v>
      </c>
      <c r="M56" s="8">
        <v>0.70833333333333304</v>
      </c>
      <c r="N56" s="8">
        <v>0.75</v>
      </c>
      <c r="O56" s="31" t="s">
        <v>10</v>
      </c>
      <c r="P56" s="21" t="s">
        <v>11</v>
      </c>
      <c r="Q56" s="22"/>
    </row>
    <row r="57" spans="2:17">
      <c r="B57" s="9" t="s">
        <v>4</v>
      </c>
      <c r="C57" s="10"/>
      <c r="D57" s="10" t="s">
        <v>14</v>
      </c>
      <c r="E57" s="10" t="s">
        <v>14</v>
      </c>
      <c r="F57" s="10" t="s">
        <v>14</v>
      </c>
      <c r="G57" s="10" t="s">
        <v>14</v>
      </c>
      <c r="H57" s="32" t="s">
        <v>12</v>
      </c>
      <c r="I57" s="10" t="s">
        <v>14</v>
      </c>
      <c r="J57" s="10" t="s">
        <v>14</v>
      </c>
      <c r="K57" s="10" t="s">
        <v>14</v>
      </c>
      <c r="L57" s="10" t="s">
        <v>14</v>
      </c>
      <c r="M57" s="11"/>
      <c r="N57" s="11"/>
      <c r="O57" s="12"/>
      <c r="P57" s="23">
        <f>COUNTIF(Schichtplan!$C57:$N57,"*") - COUNTIF(Schichtplan!$C57:$N57,"Pause")</f>
        <v>8</v>
      </c>
      <c r="Q57" s="27"/>
    </row>
    <row r="58" spans="2:17">
      <c r="B58" s="17" t="s">
        <v>5</v>
      </c>
      <c r="C58" s="19"/>
      <c r="D58" s="19"/>
      <c r="E58" s="19"/>
      <c r="F58" s="19"/>
      <c r="G58" s="19"/>
      <c r="H58" s="32"/>
      <c r="I58" s="19"/>
      <c r="J58" s="19"/>
      <c r="K58" s="19"/>
      <c r="L58" s="19"/>
      <c r="M58" s="19"/>
      <c r="N58" s="19"/>
      <c r="O58" s="20" t="s">
        <v>13</v>
      </c>
      <c r="P58" s="25">
        <f>COUNTIF(Schichtplan!$C58:$N58,"*") - COUNTIF(Schichtplan!$C58:$N58,"Pause")</f>
        <v>0</v>
      </c>
      <c r="Q58" s="29"/>
    </row>
    <row r="59" spans="2:17">
      <c r="B59" s="17" t="s">
        <v>6</v>
      </c>
      <c r="C59" s="19"/>
      <c r="D59" s="19"/>
      <c r="E59" s="19"/>
      <c r="F59" s="19"/>
      <c r="G59" s="19"/>
      <c r="H59" s="32"/>
      <c r="I59" s="19"/>
      <c r="J59" s="19"/>
      <c r="K59" s="19"/>
      <c r="L59" s="19"/>
      <c r="M59" s="19"/>
      <c r="N59" s="19"/>
      <c r="O59" s="20" t="s">
        <v>13</v>
      </c>
      <c r="P59" s="25">
        <f>COUNTIF(Schichtplan!$C59:$N59,"*") - COUNTIF(Schichtplan!$C59:$N59,"Pause")</f>
        <v>0</v>
      </c>
      <c r="Q59" s="29"/>
    </row>
    <row r="60" spans="2:17">
      <c r="B60" s="17" t="s">
        <v>7</v>
      </c>
      <c r="C60" s="19"/>
      <c r="D60" s="19"/>
      <c r="E60" s="19"/>
      <c r="F60" s="19"/>
      <c r="G60" s="19"/>
      <c r="H60" s="32"/>
      <c r="I60" s="19"/>
      <c r="J60" s="19"/>
      <c r="K60" s="19"/>
      <c r="L60" s="19"/>
      <c r="M60" s="19"/>
      <c r="N60" s="19"/>
      <c r="O60" s="20" t="s">
        <v>13</v>
      </c>
      <c r="P60" s="25">
        <f>COUNTIF(Schichtplan!$C60:$N60,"*")</f>
        <v>0</v>
      </c>
      <c r="Q60" s="29"/>
    </row>
    <row r="61" spans="2:17">
      <c r="B61" s="17" t="s">
        <v>8</v>
      </c>
      <c r="C61" s="19"/>
      <c r="D61" s="19"/>
      <c r="E61" s="19"/>
      <c r="F61" s="19"/>
      <c r="G61" s="19"/>
      <c r="H61" s="32"/>
      <c r="I61" s="19"/>
      <c r="J61" s="19"/>
      <c r="K61" s="19"/>
      <c r="L61" s="19"/>
      <c r="M61" s="19"/>
      <c r="N61" s="19"/>
      <c r="O61" s="20" t="s">
        <v>13</v>
      </c>
      <c r="P61" s="25">
        <f>COUNTIF(Schichtplan!$C61:$N61,"*") - COUNTIF(Schichtplan!$C61:$N61,"Pause")</f>
        <v>0</v>
      </c>
      <c r="Q61" s="29"/>
    </row>
    <row r="62" spans="2:17">
      <c r="B62" s="17" t="s">
        <v>9</v>
      </c>
      <c r="C62" s="19"/>
      <c r="D62" s="19"/>
      <c r="E62" s="19"/>
      <c r="F62" s="19"/>
      <c r="G62" s="19"/>
      <c r="H62" s="32"/>
      <c r="I62" s="19"/>
      <c r="J62" s="19"/>
      <c r="K62" s="19"/>
      <c r="L62" s="19"/>
      <c r="M62" s="19"/>
      <c r="N62" s="19"/>
      <c r="O62" s="20" t="s">
        <v>13</v>
      </c>
      <c r="P62" s="25">
        <f>COUNTIF(Schichtplan!$C62:$N62,"*") - COUNTIF(Schichtplan!$C62:$N62,"Pause")</f>
        <v>0</v>
      </c>
      <c r="Q62" s="29"/>
    </row>
  </sheetData>
  <pageMargins left="0.7" right="0.7" top="0.78740157499999996" bottom="0.78740157499999996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Schichtplan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2025-01-13T14:42:59Z</dcterms:created>
  <dcterms:modified xsi:type="dcterms:W3CDTF">2025-01-13T15:38:15Z</dcterms:modified>
</cp:coreProperties>
</file>