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Public Relation\Marketing\#01 SEO Texte\Zeiterfassung\Stundenzettel Vorlage\2024\"/>
    </mc:Choice>
  </mc:AlternateContent>
  <bookViews>
    <workbookView xWindow="0" yWindow="0" windowWidth="23775" windowHeight="11100"/>
  </bookViews>
  <sheets>
    <sheet name="Beispiel" sheetId="15" r:id="rId1"/>
    <sheet name="Anleitung" sheetId="19" r:id="rId2"/>
    <sheet name="Personaldaten" sheetId="17" r:id="rId3"/>
    <sheet name="Feiertage" sheetId="18" r:id="rId4"/>
    <sheet name="Januar 24" sheetId="20" r:id="rId5"/>
    <sheet name="Februar 2024" sheetId="21" r:id="rId6"/>
    <sheet name="März 2024" sheetId="22" r:id="rId7"/>
    <sheet name="April 2024" sheetId="23" r:id="rId8"/>
    <sheet name="Mai 2024" sheetId="24" r:id="rId9"/>
    <sheet name="Juni 2024" sheetId="25" r:id="rId10"/>
    <sheet name="Juli 2024" sheetId="26" r:id="rId11"/>
    <sheet name="August 2024" sheetId="27" r:id="rId12"/>
    <sheet name="September 2024" sheetId="28" r:id="rId13"/>
    <sheet name="Oktober 2024" sheetId="29" r:id="rId14"/>
    <sheet name="November 2024" sheetId="30" r:id="rId15"/>
    <sheet name="Dezember 2024" sheetId="31" r:id="rId16"/>
  </sheets>
  <externalReferences>
    <externalReference r:id="rId17"/>
  </externalReferences>
  <definedNames>
    <definedName name="Jahr">Feiertage!$D$14+Feiertage!$A$14+Feiertage!$E$13</definedName>
    <definedName name="Teams">[1]Feiertage!$F$5:$F$10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8" l="1"/>
  <c r="H40" i="31" l="1"/>
  <c r="G40" i="31"/>
  <c r="F40" i="31"/>
  <c r="E40" i="31"/>
  <c r="D40" i="31"/>
  <c r="C40" i="31"/>
  <c r="H39" i="30"/>
  <c r="G39" i="30"/>
  <c r="F39" i="30"/>
  <c r="E39" i="30"/>
  <c r="D39" i="30"/>
  <c r="C39" i="30"/>
  <c r="H40" i="29"/>
  <c r="G40" i="29"/>
  <c r="F40" i="29"/>
  <c r="E40" i="29"/>
  <c r="D40" i="29"/>
  <c r="C40" i="29"/>
  <c r="H39" i="28"/>
  <c r="G39" i="28"/>
  <c r="F39" i="28"/>
  <c r="E39" i="28"/>
  <c r="D39" i="28"/>
  <c r="C39" i="28"/>
  <c r="H40" i="27"/>
  <c r="G40" i="27"/>
  <c r="F40" i="27"/>
  <c r="E40" i="27"/>
  <c r="D40" i="27"/>
  <c r="C40" i="27"/>
  <c r="H40" i="26"/>
  <c r="G40" i="26"/>
  <c r="F40" i="26"/>
  <c r="E40" i="26"/>
  <c r="D40" i="26"/>
  <c r="C40" i="26"/>
  <c r="H39" i="25"/>
  <c r="G39" i="25"/>
  <c r="F39" i="25"/>
  <c r="E39" i="25"/>
  <c r="D39" i="25"/>
  <c r="C39" i="25"/>
  <c r="H40" i="24"/>
  <c r="G40" i="24"/>
  <c r="F40" i="24"/>
  <c r="E40" i="24"/>
  <c r="D40" i="24"/>
  <c r="C40" i="24"/>
  <c r="H39" i="23"/>
  <c r="G39" i="23"/>
  <c r="F39" i="23"/>
  <c r="E39" i="23"/>
  <c r="D39" i="23"/>
  <c r="C39" i="23"/>
  <c r="H40" i="22"/>
  <c r="G40" i="22"/>
  <c r="F40" i="22"/>
  <c r="E40" i="22"/>
  <c r="D40" i="22"/>
  <c r="C40" i="22"/>
  <c r="D40" i="20"/>
  <c r="H38" i="21" l="1"/>
  <c r="G38" i="21"/>
  <c r="F38" i="21"/>
  <c r="D38" i="21"/>
  <c r="C38" i="21"/>
  <c r="G40" i="20"/>
  <c r="F40" i="20"/>
  <c r="E40" i="20"/>
  <c r="C40" i="20"/>
  <c r="H40" i="20" l="1"/>
  <c r="C13" i="18"/>
  <c r="H3" i="18"/>
  <c r="H4" i="18" s="1"/>
  <c r="H5" i="18" s="1"/>
  <c r="H7" i="18" s="1"/>
  <c r="H8" i="18" s="1"/>
  <c r="H9" i="18" s="1"/>
  <c r="H10" i="18" s="1"/>
  <c r="H11" i="18" s="1"/>
  <c r="H12" i="18" s="1"/>
  <c r="H13" i="18" s="1"/>
  <c r="H14" i="18" s="1"/>
  <c r="H15" i="18" s="1"/>
  <c r="K23" i="17"/>
  <c r="K22" i="17"/>
  <c r="K21" i="17"/>
  <c r="K20" i="17"/>
  <c r="K19" i="17"/>
  <c r="K18" i="17"/>
  <c r="C9" i="18" l="1"/>
  <c r="G40" i="15" l="1"/>
  <c r="F40" i="15"/>
  <c r="E40" i="15"/>
  <c r="C40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D40" i="15" l="1"/>
  <c r="H40" i="15"/>
  <c r="B9" i="22" l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A10" i="23" l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B9" i="26" l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9" i="27" l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9" i="30" l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B9" i="31" l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</calcChain>
</file>

<file path=xl/sharedStrings.xml><?xml version="1.0" encoding="utf-8"?>
<sst xmlns="http://schemas.openxmlformats.org/spreadsheetml/2006/main" count="635" uniqueCount="181">
  <si>
    <t>Datum</t>
  </si>
  <si>
    <t>Feiertag</t>
  </si>
  <si>
    <t>Gesamt</t>
  </si>
  <si>
    <t>Die Richtigkeit der Eintragung bestätige ich</t>
  </si>
  <si>
    <t>Ort, Datum</t>
  </si>
  <si>
    <t>Name, Vorname (Arbeitnehmer)</t>
  </si>
  <si>
    <t>Firma/Firmenstempel</t>
  </si>
  <si>
    <t>Unterschrift Arbeitnehmer</t>
  </si>
  <si>
    <t>Tag</t>
  </si>
  <si>
    <t>SOLL</t>
  </si>
  <si>
    <t xml:space="preserve">IST </t>
  </si>
  <si>
    <t>Urlaub</t>
  </si>
  <si>
    <r>
      <t xml:space="preserve">Krank  </t>
    </r>
    <r>
      <rPr>
        <b/>
        <sz val="8"/>
        <rFont val="Adelle Regular"/>
      </rPr>
      <t/>
    </r>
  </si>
  <si>
    <t>Krank</t>
  </si>
  <si>
    <t xml:space="preserve">Krank </t>
  </si>
  <si>
    <t>IST  Industriezeit</t>
  </si>
  <si>
    <t>IST  Zeitstunden</t>
  </si>
  <si>
    <t>Beispiel Monatsstundennachweis</t>
  </si>
  <si>
    <t>Personaldaten</t>
  </si>
  <si>
    <t>Nr.</t>
  </si>
  <si>
    <t>Vorname</t>
  </si>
  <si>
    <t>Nachname</t>
  </si>
  <si>
    <t>E-Mail-Adresse</t>
  </si>
  <si>
    <t>Urlaubsanspruch</t>
  </si>
  <si>
    <t>Resturlaub</t>
  </si>
  <si>
    <t>Team</t>
  </si>
  <si>
    <t>Sina</t>
  </si>
  <si>
    <t>Horn</t>
  </si>
  <si>
    <t>sh@email.com</t>
  </si>
  <si>
    <t>Team A</t>
  </si>
  <si>
    <t>Yasemin</t>
  </si>
  <si>
    <t>Dönmez</t>
  </si>
  <si>
    <t>yd@email.com</t>
  </si>
  <si>
    <t>Dorothee</t>
  </si>
  <si>
    <t>Thiel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</si>
  <si>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</si>
  <si>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</si>
  <si>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</si>
  <si>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</si>
  <si>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</si>
  <si>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</si>
  <si>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</si>
  <si>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</si>
  <si>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</si>
  <si>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</si>
  <si>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</si>
  <si>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</si>
  <si>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dt@email.com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</si>
  <si>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</si>
  <si>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</si>
  <si>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</si>
  <si>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</si>
  <si>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</si>
  <si>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</si>
  <si>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</si>
  <si>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</si>
  <si>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</si>
  <si>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Michaella</t>
  </si>
  <si>
    <t>Keeves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</si>
  <si>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</si>
  <si>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</si>
  <si>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</si>
  <si>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</si>
  <si>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</si>
  <si>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</si>
  <si>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</si>
  <si>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</si>
  <si>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Mein Firmenname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</si>
  <si>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</si>
  <si>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</si>
  <si>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</si>
  <si>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</si>
  <si>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</si>
  <si>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</si>
  <si>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</si>
  <si>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</si>
  <si>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</si>
  <si>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</si>
  <si>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</si>
  <si>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</si>
  <si>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</si>
  <si>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</si>
  <si>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</si>
  <si>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</si>
  <si>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</si>
  <si>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</si>
  <si>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</si>
  <si>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</si>
  <si>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</si>
  <si>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</si>
  <si>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</si>
  <si>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</si>
  <si>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</si>
  <si>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</si>
  <si>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</si>
  <si>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x</t>
  </si>
  <si>
    <t>Karfreitag</t>
  </si>
  <si>
    <t>Sonderurlaub</t>
  </si>
  <si>
    <t>S</t>
  </si>
  <si>
    <t>Frauentag</t>
  </si>
  <si>
    <t>Ostermontag</t>
  </si>
  <si>
    <t>Andere Abwesenheit</t>
  </si>
  <si>
    <t>A</t>
  </si>
  <si>
    <t>Ostersonntag</t>
  </si>
  <si>
    <t>1.Mai</t>
  </si>
  <si>
    <t>K</t>
  </si>
  <si>
    <t>Fronleichnam</t>
  </si>
  <si>
    <t>Christi Himmelfahrt</t>
  </si>
  <si>
    <t>Pfingstmontag</t>
  </si>
  <si>
    <t>Reformationstag</t>
  </si>
  <si>
    <t>Tag der Deutschen Einheit</t>
  </si>
  <si>
    <t>Allerheiligen</t>
  </si>
  <si>
    <t>1.Weihnachtsfeiertag</t>
  </si>
  <si>
    <t>Kalenderjahr</t>
  </si>
  <si>
    <t>Firmenname</t>
  </si>
  <si>
    <t>Buß- u. Bettag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</si>
  <si>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</si>
  <si>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</si>
  <si>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</si>
  <si>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</si>
  <si>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</si>
  <si>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</si>
  <si>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</si>
  <si>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</si>
  <si>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</si>
  <si>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</si>
  <si>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</si>
  <si>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</si>
  <si>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</si>
  <si>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</si>
  <si>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</si>
  <si>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</si>
  <si>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</si>
  <si>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</si>
  <si>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Mariä Aufnahme i. d. Himmel</t>
  </si>
  <si>
    <t>Personaldaten eintragen</t>
  </si>
  <si>
    <t>Personalnummer</t>
  </si>
  <si>
    <t>Name und Vorname</t>
  </si>
  <si>
    <t>E-Mail Adresse</t>
  </si>
  <si>
    <t xml:space="preserve">Urlaubsanspruch </t>
  </si>
  <si>
    <t>Wochenarbeitszeit</t>
  </si>
  <si>
    <t>dm@email.com</t>
  </si>
  <si>
    <t>mk@email.com</t>
  </si>
  <si>
    <t>MO</t>
  </si>
  <si>
    <t>DI</t>
  </si>
  <si>
    <t>MI</t>
  </si>
  <si>
    <t>DO</t>
  </si>
  <si>
    <t>FR</t>
  </si>
  <si>
    <t>SA</t>
  </si>
  <si>
    <t>SO</t>
  </si>
  <si>
    <t>Arbeitstage</t>
  </si>
  <si>
    <t>Stunden/Woche</t>
  </si>
  <si>
    <t>Mo</t>
  </si>
  <si>
    <t>Di</t>
  </si>
  <si>
    <t>Mi</t>
  </si>
  <si>
    <t>Do</t>
  </si>
  <si>
    <t>Fr</t>
  </si>
  <si>
    <t>Sa</t>
  </si>
  <si>
    <t>So</t>
  </si>
  <si>
    <t>Feiertage</t>
  </si>
  <si>
    <t>Die Feiertage Ihres Bundeslandes müssen Sie nachtragen.</t>
  </si>
  <si>
    <t>Die nationalen Feiertage wurden bereits eingetragen.</t>
  </si>
  <si>
    <t>Eine Übersicht der Feiertage finden Sie im Tabellenblatt Feiertage</t>
  </si>
  <si>
    <t>Stunden in die Monatsblätter eintragen</t>
  </si>
  <si>
    <t>Ist-Spalte ausfüllen - wie viele Stunden wurden täglich gearbeitet?</t>
  </si>
  <si>
    <t>Soll-Spalte ausfüllen - vertraglich vereinbarte Soll-Arbeitszeit pro Tag</t>
  </si>
  <si>
    <t>Krankentage und andere Abwesenheiten eintragen</t>
  </si>
  <si>
    <t>Unterschrift und Datum einfügen</t>
  </si>
  <si>
    <t>Feiertage 2024</t>
  </si>
  <si>
    <t>Monatsstundennachweis für Januar 2024</t>
  </si>
  <si>
    <t>Monatsstundennachweis für Februar 2024</t>
  </si>
  <si>
    <t>Monatsstundennachweis für März 2024</t>
  </si>
  <si>
    <t>Monatsstundennachweis für April 2024</t>
  </si>
  <si>
    <t>Monatsstundennachweis für Mai 2024</t>
  </si>
  <si>
    <t>Monatsstundennachweis für Juni 2024</t>
  </si>
  <si>
    <t>Monatsstundennachweis für Juli 2024</t>
  </si>
  <si>
    <t>Monatsstundennachweis für August 2024</t>
  </si>
  <si>
    <t>Monatsstundennachweis für September 2024</t>
  </si>
  <si>
    <t>Monatsstundennachweis für Oktober 2024</t>
  </si>
  <si>
    <t>Monatsstundennachweis für November 2024</t>
  </si>
  <si>
    <t>Monatsstundennachweis für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</si>
</sst>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m\ yyyy"/>
    <numFmt numFmtId="165" formatCode="d/"/>
    <numFmt numFmtId="166" formatCode="ddd"/>
    <numFmt numFmtId="167" formatCode="[$-F400]h:mm:ss\ AM/PM"/>
    <numFmt numFmtId="168" formatCode="d"/>
    <numFmt numFmtId="169" formatCode="mmmm"/>
  </numFmts>
  <fonts count="31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11"/>
      <color rgb="FF9C6500"/>
      <name val="Calibri"/>
      <family val="2"/>
      <scheme val="minor"/>
    </font>
    <font>
      <b/>
      <sz val="8"/>
      <color theme="0"/>
      <name val="Adelle Regula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sz val="8"/>
      <color theme="0"/>
      <name val="Roboto Condensed"/>
    </font>
    <font>
      <b/>
      <sz val="22"/>
      <color rgb="FF2596BE"/>
      <name val="Calibri"/>
      <family val="2"/>
      <scheme val="minor"/>
    </font>
    <font>
      <sz val="11"/>
      <color rgb="FF196681"/>
      <name val="Calibri"/>
      <family val="2"/>
      <scheme val="minor"/>
    </font>
    <font>
      <sz val="11"/>
      <color rgb="FF2C3E50"/>
      <name val="Calibri"/>
      <family val="2"/>
      <scheme val="minor"/>
    </font>
    <font>
      <b/>
      <sz val="11"/>
      <color rgb="FF2C3E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0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9668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2475A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8" fillId="0" borderId="0"/>
  </cellStyleXfs>
  <cellXfs count="19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3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5" xfId="0" applyFont="1" applyFill="1" applyBorder="1" applyAlignment="1">
      <alignment horizontal="center" vertical="center" textRotation="90"/>
    </xf>
    <xf numFmtId="0" fontId="3" fillId="3" borderId="22" xfId="0" applyFont="1" applyFill="1" applyBorder="1" applyAlignment="1">
      <alignment horizontal="center" vertical="center" textRotation="90"/>
    </xf>
    <xf numFmtId="0" fontId="1" fillId="3" borderId="2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textRotation="90"/>
    </xf>
    <xf numFmtId="0" fontId="1" fillId="4" borderId="1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33" xfId="0" applyFont="1" applyBorder="1"/>
    <xf numFmtId="0" fontId="1" fillId="0" borderId="19" xfId="0" applyFont="1" applyBorder="1"/>
    <xf numFmtId="0" fontId="13" fillId="5" borderId="1" xfId="7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9" fillId="3" borderId="17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6" fontId="6" fillId="3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6" fontId="6" fillId="3" borderId="29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6" fillId="0" borderId="29" xfId="0" applyNumberFormat="1" applyFont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167" fontId="1" fillId="0" borderId="2" xfId="0" applyNumberFormat="1" applyFont="1" applyBorder="1"/>
    <xf numFmtId="2" fontId="3" fillId="6" borderId="24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6" borderId="1" xfId="7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10" borderId="0" xfId="0" applyFill="1" applyProtection="1">
      <protection locked="0"/>
    </xf>
    <xf numFmtId="0" fontId="20" fillId="10" borderId="0" xfId="0" applyFont="1" applyFill="1" applyAlignment="1">
      <alignment horizontal="center" vertical="center" textRotation="90"/>
    </xf>
    <xf numFmtId="2" fontId="14" fillId="10" borderId="25" xfId="0" applyNumberFormat="1" applyFont="1" applyFill="1" applyBorder="1" applyAlignment="1">
      <alignment horizontal="center" vertical="center"/>
    </xf>
    <xf numFmtId="0" fontId="12" fillId="10" borderId="18" xfId="0" applyFont="1" applyFill="1" applyBorder="1" applyAlignment="1">
      <alignment horizontal="center" vertical="center"/>
    </xf>
    <xf numFmtId="0" fontId="15" fillId="11" borderId="1" xfId="7" applyFont="1" applyFill="1" applyBorder="1" applyAlignment="1">
      <alignment horizontal="center" vertical="center"/>
    </xf>
    <xf numFmtId="168" fontId="17" fillId="8" borderId="0" xfId="0" applyNumberFormat="1" applyFont="1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0" fontId="19" fillId="10" borderId="0" xfId="8" applyFont="1" applyFill="1" applyAlignment="1">
      <alignment vertical="center"/>
    </xf>
    <xf numFmtId="0" fontId="21" fillId="10" borderId="0" xfId="8" applyFont="1" applyFill="1" applyAlignment="1">
      <alignment vertical="center"/>
    </xf>
    <xf numFmtId="0" fontId="15" fillId="10" borderId="0" xfId="0" applyFont="1" applyFill="1" applyAlignment="1" applyProtection="1">
      <alignment horizontal="center" vertical="center"/>
      <protection locked="0"/>
    </xf>
    <xf numFmtId="0" fontId="0" fillId="10" borderId="0" xfId="0" applyFill="1"/>
    <xf numFmtId="0" fontId="15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left" vertical="center" indent="1"/>
    </xf>
    <xf numFmtId="1" fontId="16" fillId="12" borderId="38" xfId="0" applyNumberFormat="1" applyFont="1" applyFill="1" applyBorder="1" applyAlignment="1">
      <alignment horizontal="center" vertical="center"/>
    </xf>
    <xf numFmtId="14" fontId="16" fillId="12" borderId="38" xfId="0" applyNumberFormat="1" applyFont="1" applyFill="1" applyBorder="1" applyAlignment="1">
      <alignment horizontal="left" vertical="center" indent="1" shrinkToFit="1"/>
    </xf>
    <xf numFmtId="1" fontId="16" fillId="12" borderId="38" xfId="0" applyNumberFormat="1" applyFont="1" applyFill="1" applyBorder="1" applyAlignment="1">
      <alignment horizontal="center" vertical="center" shrinkToFit="1"/>
    </xf>
    <xf numFmtId="0" fontId="16" fillId="12" borderId="38" xfId="0" applyFont="1" applyFill="1" applyBorder="1" applyAlignment="1">
      <alignment horizontal="center" vertical="center" shrinkToFit="1"/>
    </xf>
    <xf numFmtId="0" fontId="16" fillId="12" borderId="38" xfId="0" applyFont="1" applyFill="1" applyBorder="1" applyAlignment="1">
      <alignment horizontal="left" vertical="center" indent="1" shrinkToFit="1"/>
    </xf>
    <xf numFmtId="1" fontId="16" fillId="10" borderId="0" xfId="0" applyNumberFormat="1" applyFont="1" applyFill="1" applyAlignment="1">
      <alignment horizontal="center"/>
    </xf>
    <xf numFmtId="0" fontId="16" fillId="10" borderId="0" xfId="0" applyFont="1" applyFill="1"/>
    <xf numFmtId="0" fontId="16" fillId="10" borderId="0" xfId="0" applyFont="1" applyFill="1" applyAlignment="1">
      <alignment horizontal="center"/>
    </xf>
    <xf numFmtId="1" fontId="16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15" fillId="10" borderId="0" xfId="0" applyFont="1" applyFill="1" applyAlignment="1" applyProtection="1">
      <alignment vertical="center"/>
      <protection locked="0"/>
    </xf>
    <xf numFmtId="0" fontId="22" fillId="10" borderId="0" xfId="0" applyFont="1" applyFill="1" applyProtection="1">
      <protection hidden="1"/>
    </xf>
    <xf numFmtId="0" fontId="24" fillId="10" borderId="0" xfId="0" applyFont="1" applyFill="1" applyAlignment="1" applyProtection="1">
      <alignment vertical="center"/>
      <protection locked="0"/>
    </xf>
    <xf numFmtId="169" fontId="22" fillId="10" borderId="0" xfId="0" applyNumberFormat="1" applyFont="1" applyFill="1" applyProtection="1">
      <protection hidden="1"/>
    </xf>
    <xf numFmtId="14" fontId="16" fillId="12" borderId="38" xfId="0" applyNumberFormat="1" applyFont="1" applyFill="1" applyBorder="1" applyAlignment="1">
      <alignment horizontal="left" vertical="center" indent="1"/>
    </xf>
    <xf numFmtId="14" fontId="16" fillId="12" borderId="38" xfId="0" applyNumberFormat="1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left" vertical="center" indent="1"/>
    </xf>
    <xf numFmtId="14" fontId="16" fillId="12" borderId="40" xfId="0" applyNumberFormat="1" applyFont="1" applyFill="1" applyBorder="1" applyAlignment="1">
      <alignment horizontal="center" vertical="center"/>
    </xf>
    <xf numFmtId="0" fontId="23" fillId="10" borderId="0" xfId="0" applyFont="1" applyFill="1"/>
    <xf numFmtId="14" fontId="16" fillId="10" borderId="0" xfId="0" applyNumberFormat="1" applyFont="1" applyFill="1" applyAlignment="1">
      <alignment horizontal="center"/>
    </xf>
    <xf numFmtId="0" fontId="16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/>
    </xf>
    <xf numFmtId="14" fontId="16" fillId="12" borderId="41" xfId="0" applyNumberFormat="1" applyFont="1" applyFill="1" applyBorder="1" applyAlignment="1">
      <alignment horizontal="left" vertical="center"/>
    </xf>
    <xf numFmtId="14" fontId="16" fillId="12" borderId="42" xfId="0" applyNumberFormat="1" applyFont="1" applyFill="1" applyBorder="1" applyAlignment="1">
      <alignment horizontal="left" vertical="center"/>
    </xf>
    <xf numFmtId="14" fontId="16" fillId="12" borderId="42" xfId="0" applyNumberFormat="1" applyFont="1" applyFill="1" applyBorder="1" applyAlignment="1">
      <alignment horizontal="center" vertical="center"/>
    </xf>
    <xf numFmtId="14" fontId="16" fillId="12" borderId="41" xfId="0" applyNumberFormat="1" applyFont="1" applyFill="1" applyBorder="1" applyAlignment="1">
      <alignment horizontal="center" vertical="center"/>
    </xf>
    <xf numFmtId="14" fontId="15" fillId="10" borderId="0" xfId="0" applyNumberFormat="1" applyFont="1" applyFill="1" applyAlignment="1">
      <alignment horizontal="left" vertical="center" indent="1"/>
    </xf>
    <xf numFmtId="14" fontId="0" fillId="10" borderId="0" xfId="0" applyNumberFormat="1" applyFill="1"/>
    <xf numFmtId="14" fontId="0" fillId="9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27" fillId="10" borderId="0" xfId="8" applyFont="1" applyFill="1" applyAlignment="1">
      <alignment horizontal="left" vertical="center"/>
    </xf>
    <xf numFmtId="0" fontId="28" fillId="0" borderId="0" xfId="0" applyFont="1"/>
    <xf numFmtId="0" fontId="29" fillId="10" borderId="0" xfId="0" applyFont="1" applyFill="1" applyAlignment="1">
      <alignment horizontal="center" vertical="center"/>
    </xf>
    <xf numFmtId="0" fontId="30" fillId="10" borderId="0" xfId="0" applyFont="1" applyFill="1" applyAlignment="1">
      <alignment horizontal="left" vertical="center"/>
    </xf>
    <xf numFmtId="0" fontId="2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26" fillId="4" borderId="0" xfId="0" applyFont="1" applyFill="1" applyAlignment="1">
      <alignment vertical="center" wrapText="1"/>
    </xf>
    <xf numFmtId="2" fontId="13" fillId="6" borderId="1" xfId="7" applyNumberFormat="1" applyFill="1" applyBorder="1" applyAlignment="1">
      <alignment horizontal="center" vertical="center"/>
    </xf>
    <xf numFmtId="2" fontId="1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Continuous" vertical="top"/>
    </xf>
    <xf numFmtId="2" fontId="3" fillId="2" borderId="22" xfId="0" applyNumberFormat="1" applyFont="1" applyFill="1" applyBorder="1" applyAlignment="1">
      <alignment horizontal="center" vertical="center" textRotation="90"/>
    </xf>
    <xf numFmtId="2" fontId="3" fillId="3" borderId="22" xfId="0" applyNumberFormat="1" applyFont="1" applyFill="1" applyBorder="1" applyAlignment="1">
      <alignment horizontal="center" vertical="center" textRotation="90"/>
    </xf>
    <xf numFmtId="2" fontId="4" fillId="3" borderId="22" xfId="0" applyNumberFormat="1" applyFont="1" applyFill="1" applyBorder="1" applyAlignment="1">
      <alignment horizontal="center" vertical="center" textRotation="90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3" fillId="0" borderId="6" xfId="0" applyNumberFormat="1" applyFont="1" applyBorder="1" applyAlignment="1">
      <alignment horizontal="centerContinuous" vertical="top"/>
    </xf>
    <xf numFmtId="2" fontId="3" fillId="0" borderId="0" xfId="0" applyNumberFormat="1" applyFont="1" applyBorder="1" applyAlignment="1">
      <alignment horizontal="centerContinuous" vertical="top"/>
    </xf>
    <xf numFmtId="2" fontId="3" fillId="0" borderId="0" xfId="0" applyNumberFormat="1" applyFont="1" applyAlignment="1"/>
    <xf numFmtId="2" fontId="3" fillId="0" borderId="0" xfId="0" applyNumberFormat="1" applyFont="1" applyAlignment="1">
      <alignment horizontal="center" vertical="top"/>
    </xf>
    <xf numFmtId="2" fontId="1" fillId="0" borderId="24" xfId="0" applyNumberFormat="1" applyFont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2" fontId="12" fillId="10" borderId="18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2" fontId="1" fillId="3" borderId="24" xfId="0" applyNumberFormat="1" applyFont="1" applyFill="1" applyBorder="1" applyAlignment="1">
      <alignment horizontal="center" vertical="center"/>
    </xf>
    <xf numFmtId="2" fontId="13" fillId="5" borderId="1" xfId="7" applyNumberFormat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2" fontId="1" fillId="4" borderId="2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3" fillId="0" borderId="1" xfId="7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/>
    <xf numFmtId="2" fontId="1" fillId="4" borderId="23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3" fillId="4" borderId="1" xfId="7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11" fillId="10" borderId="14" xfId="0" applyFont="1" applyFill="1" applyBorder="1" applyAlignment="1">
      <alignment horizontal="center" vertical="center"/>
    </xf>
    <xf numFmtId="0" fontId="11" fillId="10" borderId="3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8" fontId="17" fillId="8" borderId="0" xfId="0" applyNumberFormat="1" applyFont="1" applyFill="1" applyAlignment="1" applyProtection="1">
      <alignment horizontal="left" vertical="top"/>
      <protection locked="0"/>
    </xf>
    <xf numFmtId="0" fontId="19" fillId="10" borderId="0" xfId="8" applyFont="1" applyFill="1" applyAlignment="1">
      <alignment horizontal="center" vertical="center"/>
    </xf>
    <xf numFmtId="14" fontId="16" fillId="12" borderId="41" xfId="0" applyNumberFormat="1" applyFont="1" applyFill="1" applyBorder="1" applyAlignment="1">
      <alignment horizontal="center" vertical="center"/>
    </xf>
    <xf numFmtId="14" fontId="16" fillId="12" borderId="40" xfId="0" applyNumberFormat="1" applyFont="1" applyFill="1" applyBorder="1" applyAlignment="1">
      <alignment horizontal="center" vertical="center"/>
    </xf>
    <xf numFmtId="168" fontId="17" fillId="8" borderId="0" xfId="0" applyNumberFormat="1" applyFont="1" applyFill="1" applyAlignment="1" applyProtection="1">
      <alignment horizontal="right" vertical="center"/>
      <protection locked="0"/>
    </xf>
    <xf numFmtId="0" fontId="25" fillId="10" borderId="0" xfId="8" applyFont="1" applyFill="1" applyAlignment="1">
      <alignment horizontal="left" vertical="top" indent="3"/>
    </xf>
    <xf numFmtId="0" fontId="15" fillId="10" borderId="39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Neutral" xfId="7" builtinId="28"/>
    <cellStyle name="Standard" xfId="0" builtinId="0"/>
    <cellStyle name="Standard 2" xfId="8"/>
  </cellStyles>
  <dxfs count="1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EDDF"/>
      <color rgb="FF1966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89585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81965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1905</xdr:rowOff>
    </xdr:from>
    <xdr:to>
      <xdr:col>8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695825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tabSelected="1" showRuler="0" zoomScale="160" zoomScaleNormal="160" zoomScalePageLayoutView="160" workbookViewId="0">
      <selection activeCell="E12" sqref="E12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4" width="7.140625" style="1" customWidth="1"/>
    <col min="5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</v>
      </c>
      <c r="G2" s="54"/>
      <c r="H2" s="17"/>
      <c r="I2" s="19" t="s">
        <v>6</v>
      </c>
    </row>
    <row r="3" spans="1:10" ht="14.1" customHeight="1">
      <c r="G3" s="2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 thickBot="1">
      <c r="A8" s="31" t="s">
        <v>0</v>
      </c>
      <c r="B8" s="34" t="s">
        <v>8</v>
      </c>
      <c r="C8" s="37" t="s">
        <v>9</v>
      </c>
      <c r="D8" s="32" t="s">
        <v>15</v>
      </c>
      <c r="E8" s="32" t="s">
        <v>11</v>
      </c>
      <c r="F8" s="40" t="s">
        <v>1</v>
      </c>
      <c r="G8" s="32" t="s">
        <v>12</v>
      </c>
      <c r="H8" s="72" t="s">
        <v>2</v>
      </c>
      <c r="I8" s="4"/>
    </row>
    <row r="9" spans="1:10" ht="15" customHeight="1">
      <c r="A9" s="55">
        <v>44927</v>
      </c>
      <c r="B9" s="57">
        <f>A9</f>
        <v>44927</v>
      </c>
      <c r="C9" s="38"/>
      <c r="D9" s="33"/>
      <c r="E9" s="23"/>
      <c r="F9" s="23"/>
      <c r="G9" s="23"/>
      <c r="H9" s="51"/>
      <c r="I9" s="39"/>
    </row>
    <row r="10" spans="1:10" ht="15" customHeight="1">
      <c r="A10" s="55">
        <f>A9+1</f>
        <v>44928</v>
      </c>
      <c r="B10" s="58">
        <f>B9+1</f>
        <v>44928</v>
      </c>
      <c r="C10" s="47">
        <v>8</v>
      </c>
      <c r="D10" s="67">
        <v>8</v>
      </c>
      <c r="E10" s="44"/>
      <c r="F10" s="44"/>
      <c r="G10" s="44"/>
      <c r="H10" s="52"/>
      <c r="I10" s="39"/>
    </row>
    <row r="11" spans="1:10" ht="15" customHeight="1">
      <c r="A11" s="55">
        <f t="shared" ref="A11:B26" si="0">A10+1</f>
        <v>44929</v>
      </c>
      <c r="B11" s="58">
        <f t="shared" si="0"/>
        <v>44929</v>
      </c>
      <c r="C11" s="15">
        <v>8</v>
      </c>
      <c r="D11" s="67">
        <v>8</v>
      </c>
      <c r="E11" s="16"/>
      <c r="F11" s="16"/>
      <c r="G11" s="16"/>
      <c r="H11" s="52"/>
      <c r="I11" s="39"/>
    </row>
    <row r="12" spans="1:10" ht="15" customHeight="1">
      <c r="A12" s="55">
        <f t="shared" si="0"/>
        <v>44930</v>
      </c>
      <c r="B12" s="58">
        <f t="shared" si="0"/>
        <v>44930</v>
      </c>
      <c r="C12" s="15">
        <v>8</v>
      </c>
      <c r="D12" s="67">
        <v>8</v>
      </c>
      <c r="E12" s="16"/>
      <c r="F12" s="16"/>
      <c r="G12" s="16"/>
      <c r="H12" s="52"/>
      <c r="I12" s="39"/>
    </row>
    <row r="13" spans="1:10" ht="15" customHeight="1">
      <c r="A13" s="55">
        <f t="shared" si="0"/>
        <v>44931</v>
      </c>
      <c r="B13" s="58">
        <f t="shared" si="0"/>
        <v>44931</v>
      </c>
      <c r="C13" s="15">
        <v>8</v>
      </c>
      <c r="D13" s="65"/>
      <c r="E13" s="68">
        <v>8</v>
      </c>
      <c r="F13" s="16"/>
      <c r="G13" s="16"/>
      <c r="H13" s="52"/>
      <c r="I13" s="39"/>
    </row>
    <row r="14" spans="1:10" ht="15" customHeight="1">
      <c r="A14" s="55">
        <f t="shared" si="0"/>
        <v>44932</v>
      </c>
      <c r="B14" s="58">
        <f t="shared" si="0"/>
        <v>44932</v>
      </c>
      <c r="C14" s="15">
        <v>8</v>
      </c>
      <c r="D14" s="65"/>
      <c r="E14" s="16"/>
      <c r="F14" s="75">
        <v>8</v>
      </c>
      <c r="G14" s="16"/>
      <c r="H14" s="52"/>
      <c r="I14" s="39"/>
    </row>
    <row r="15" spans="1:10" ht="15" customHeight="1">
      <c r="A15" s="55">
        <f t="shared" si="0"/>
        <v>44933</v>
      </c>
      <c r="B15" s="57">
        <f t="shared" si="0"/>
        <v>44933</v>
      </c>
      <c r="C15" s="38"/>
      <c r="D15" s="36"/>
      <c r="E15" s="22"/>
      <c r="F15" s="22"/>
      <c r="G15" s="22"/>
      <c r="H15" s="52"/>
      <c r="I15" s="39"/>
    </row>
    <row r="16" spans="1:10" ht="15" customHeight="1">
      <c r="A16" s="55">
        <f t="shared" si="0"/>
        <v>44934</v>
      </c>
      <c r="B16" s="57">
        <f t="shared" si="0"/>
        <v>44934</v>
      </c>
      <c r="C16" s="38"/>
      <c r="D16" s="36"/>
      <c r="E16" s="22"/>
      <c r="F16" s="22"/>
      <c r="G16" s="22"/>
      <c r="H16" s="52"/>
      <c r="I16" s="39"/>
    </row>
    <row r="17" spans="1:9" ht="15" customHeight="1">
      <c r="A17" s="55">
        <f t="shared" si="0"/>
        <v>44935</v>
      </c>
      <c r="B17" s="58">
        <f t="shared" si="0"/>
        <v>44935</v>
      </c>
      <c r="C17" s="47">
        <v>8</v>
      </c>
      <c r="D17" s="46"/>
      <c r="E17" s="44"/>
      <c r="F17" s="44"/>
      <c r="G17" s="44"/>
      <c r="H17" s="52"/>
      <c r="I17" s="39"/>
    </row>
    <row r="18" spans="1:9" ht="15" customHeight="1">
      <c r="A18" s="55">
        <f t="shared" si="0"/>
        <v>44936</v>
      </c>
      <c r="B18" s="58">
        <f t="shared" si="0"/>
        <v>44936</v>
      </c>
      <c r="C18" s="15">
        <v>8</v>
      </c>
      <c r="D18" s="35"/>
      <c r="E18" s="16"/>
      <c r="F18" s="16"/>
      <c r="G18" s="16"/>
      <c r="H18" s="52"/>
      <c r="I18" s="39"/>
    </row>
    <row r="19" spans="1:9" ht="15" customHeight="1">
      <c r="A19" s="55">
        <f t="shared" si="0"/>
        <v>44937</v>
      </c>
      <c r="B19" s="58">
        <f t="shared" si="0"/>
        <v>44937</v>
      </c>
      <c r="C19" s="15">
        <v>8</v>
      </c>
      <c r="D19" s="35"/>
      <c r="E19" s="16"/>
      <c r="F19" s="16"/>
      <c r="G19" s="16"/>
      <c r="H19" s="52"/>
      <c r="I19" s="39"/>
    </row>
    <row r="20" spans="1:9" ht="15" customHeight="1">
      <c r="A20" s="55">
        <f t="shared" si="0"/>
        <v>44938</v>
      </c>
      <c r="B20" s="58">
        <f t="shared" si="0"/>
        <v>44938</v>
      </c>
      <c r="C20" s="15">
        <v>8</v>
      </c>
      <c r="D20" s="35"/>
      <c r="E20" s="16"/>
      <c r="F20" s="16"/>
      <c r="G20" s="16"/>
      <c r="H20" s="52"/>
      <c r="I20" s="39"/>
    </row>
    <row r="21" spans="1:9" ht="15" customHeight="1">
      <c r="A21" s="55">
        <f t="shared" si="0"/>
        <v>44939</v>
      </c>
      <c r="B21" s="58">
        <f t="shared" si="0"/>
        <v>44939</v>
      </c>
      <c r="C21" s="15">
        <v>8</v>
      </c>
      <c r="D21" s="35"/>
      <c r="E21" s="16"/>
      <c r="F21" s="16"/>
      <c r="G21" s="16"/>
      <c r="H21" s="52"/>
      <c r="I21" s="39"/>
    </row>
    <row r="22" spans="1:9" ht="15" customHeight="1">
      <c r="A22" s="55">
        <f t="shared" si="0"/>
        <v>44940</v>
      </c>
      <c r="B22" s="57">
        <f t="shared" si="0"/>
        <v>44940</v>
      </c>
      <c r="C22" s="38"/>
      <c r="D22" s="36"/>
      <c r="E22" s="22"/>
      <c r="F22" s="22"/>
      <c r="G22" s="22"/>
      <c r="H22" s="52"/>
      <c r="I22" s="39"/>
    </row>
    <row r="23" spans="1:9" ht="15" customHeight="1">
      <c r="A23" s="55">
        <f t="shared" si="0"/>
        <v>44941</v>
      </c>
      <c r="B23" s="57">
        <f t="shared" si="0"/>
        <v>44941</v>
      </c>
      <c r="C23" s="38"/>
      <c r="D23" s="36"/>
      <c r="E23" s="22"/>
      <c r="F23" s="22"/>
      <c r="G23" s="22"/>
      <c r="H23" s="52"/>
      <c r="I23" s="39"/>
    </row>
    <row r="24" spans="1:9" ht="15" customHeight="1">
      <c r="A24" s="55">
        <f t="shared" si="0"/>
        <v>44942</v>
      </c>
      <c r="B24" s="58">
        <f t="shared" si="0"/>
        <v>44942</v>
      </c>
      <c r="C24" s="47">
        <v>8</v>
      </c>
      <c r="D24" s="46"/>
      <c r="E24" s="44"/>
      <c r="F24" s="44"/>
      <c r="G24" s="44"/>
      <c r="H24" s="52"/>
      <c r="I24" s="39"/>
    </row>
    <row r="25" spans="1:9" ht="15" customHeight="1">
      <c r="A25" s="55">
        <f t="shared" si="0"/>
        <v>44943</v>
      </c>
      <c r="B25" s="58">
        <f t="shared" si="0"/>
        <v>44943</v>
      </c>
      <c r="C25" s="15">
        <v>8</v>
      </c>
      <c r="D25" s="35"/>
      <c r="E25" s="16"/>
      <c r="F25" s="16"/>
      <c r="G25" s="16"/>
      <c r="H25" s="52"/>
      <c r="I25" s="39"/>
    </row>
    <row r="26" spans="1:9" ht="15" customHeight="1">
      <c r="A26" s="55">
        <f t="shared" si="0"/>
        <v>44944</v>
      </c>
      <c r="B26" s="58">
        <f t="shared" si="0"/>
        <v>44944</v>
      </c>
      <c r="C26" s="15">
        <v>8</v>
      </c>
      <c r="D26" s="35"/>
      <c r="E26" s="16"/>
      <c r="F26" s="16"/>
      <c r="G26" s="16"/>
      <c r="H26" s="52"/>
      <c r="I26" s="39"/>
    </row>
    <row r="27" spans="1:9" ht="15" customHeight="1">
      <c r="A27" s="55">
        <f t="shared" ref="A27:B39" si="1">A26+1</f>
        <v>44945</v>
      </c>
      <c r="B27" s="58">
        <f t="shared" si="1"/>
        <v>44945</v>
      </c>
      <c r="C27" s="15">
        <v>8</v>
      </c>
      <c r="D27" s="35"/>
      <c r="E27" s="16"/>
      <c r="F27" s="16"/>
      <c r="G27" s="16"/>
      <c r="H27" s="52"/>
      <c r="I27" s="39"/>
    </row>
    <row r="28" spans="1:9" ht="15" customHeight="1">
      <c r="A28" s="55">
        <f t="shared" si="1"/>
        <v>44946</v>
      </c>
      <c r="B28" s="58">
        <f t="shared" si="1"/>
        <v>44946</v>
      </c>
      <c r="C28" s="15">
        <v>8</v>
      </c>
      <c r="D28" s="35"/>
      <c r="E28" s="16"/>
      <c r="F28" s="16"/>
      <c r="G28" s="16"/>
      <c r="H28" s="52"/>
      <c r="I28" s="39"/>
    </row>
    <row r="29" spans="1:9" ht="15" customHeight="1">
      <c r="A29" s="55">
        <f t="shared" si="1"/>
        <v>44947</v>
      </c>
      <c r="B29" s="57">
        <f t="shared" si="1"/>
        <v>44947</v>
      </c>
      <c r="C29" s="38"/>
      <c r="D29" s="36"/>
      <c r="E29" s="22"/>
      <c r="F29" s="22"/>
      <c r="G29" s="22"/>
      <c r="H29" s="52"/>
      <c r="I29" s="39"/>
    </row>
    <row r="30" spans="1:9" ht="15" customHeight="1">
      <c r="A30" s="55">
        <f t="shared" si="1"/>
        <v>44948</v>
      </c>
      <c r="B30" s="57">
        <f t="shared" si="1"/>
        <v>44948</v>
      </c>
      <c r="C30" s="38"/>
      <c r="D30" s="36"/>
      <c r="E30" s="22"/>
      <c r="F30" s="22"/>
      <c r="G30" s="22"/>
      <c r="H30" s="52"/>
      <c r="I30" s="39"/>
    </row>
    <row r="31" spans="1:9" ht="15" customHeight="1">
      <c r="A31" s="55">
        <f t="shared" si="1"/>
        <v>44949</v>
      </c>
      <c r="B31" s="58">
        <f t="shared" si="1"/>
        <v>44949</v>
      </c>
      <c r="C31" s="47">
        <v>8</v>
      </c>
      <c r="D31" s="46"/>
      <c r="E31" s="44"/>
      <c r="F31" s="44"/>
      <c r="G31" s="44"/>
      <c r="H31" s="52"/>
      <c r="I31" s="39"/>
    </row>
    <row r="32" spans="1:9" ht="15" customHeight="1">
      <c r="A32" s="55">
        <f t="shared" si="1"/>
        <v>44950</v>
      </c>
      <c r="B32" s="58">
        <f t="shared" si="1"/>
        <v>44950</v>
      </c>
      <c r="C32" s="15">
        <v>8</v>
      </c>
      <c r="D32" s="35"/>
      <c r="E32" s="16"/>
      <c r="F32" s="16"/>
      <c r="G32" s="16"/>
      <c r="H32" s="52"/>
      <c r="I32" s="39"/>
    </row>
    <row r="33" spans="1:11" ht="15" customHeight="1">
      <c r="A33" s="55">
        <f t="shared" si="1"/>
        <v>44951</v>
      </c>
      <c r="B33" s="58">
        <f t="shared" si="1"/>
        <v>44951</v>
      </c>
      <c r="C33" s="15">
        <v>8</v>
      </c>
      <c r="D33" s="35"/>
      <c r="E33" s="16"/>
      <c r="F33" s="16"/>
      <c r="G33" s="16"/>
      <c r="H33" s="52"/>
      <c r="I33" s="39"/>
    </row>
    <row r="34" spans="1:11" ht="15" customHeight="1">
      <c r="A34" s="55">
        <f t="shared" si="1"/>
        <v>44952</v>
      </c>
      <c r="B34" s="58">
        <f t="shared" si="1"/>
        <v>44952</v>
      </c>
      <c r="C34" s="15">
        <v>8</v>
      </c>
      <c r="D34" s="35"/>
      <c r="E34" s="16"/>
      <c r="F34" s="16"/>
      <c r="G34" s="16"/>
      <c r="H34" s="52"/>
      <c r="I34" s="39"/>
      <c r="K34" s="56"/>
    </row>
    <row r="35" spans="1:11" ht="15" customHeight="1">
      <c r="A35" s="55">
        <f t="shared" si="1"/>
        <v>44953</v>
      </c>
      <c r="B35" s="58">
        <f t="shared" si="1"/>
        <v>44953</v>
      </c>
      <c r="C35" s="15">
        <v>8</v>
      </c>
      <c r="D35" s="35"/>
      <c r="E35" s="16"/>
      <c r="F35" s="16"/>
      <c r="G35" s="16"/>
      <c r="H35" s="52"/>
      <c r="I35" s="39"/>
    </row>
    <row r="36" spans="1:11" ht="15" customHeight="1">
      <c r="A36" s="55">
        <f t="shared" si="1"/>
        <v>44954</v>
      </c>
      <c r="B36" s="57">
        <f t="shared" si="1"/>
        <v>44954</v>
      </c>
      <c r="C36" s="38"/>
      <c r="D36" s="36"/>
      <c r="E36" s="22"/>
      <c r="F36" s="22"/>
      <c r="G36" s="22"/>
      <c r="H36" s="52"/>
      <c r="I36" s="39"/>
    </row>
    <row r="37" spans="1:11" ht="15" customHeight="1">
      <c r="A37" s="55">
        <f t="shared" si="1"/>
        <v>44955</v>
      </c>
      <c r="B37" s="57">
        <f t="shared" si="1"/>
        <v>44955</v>
      </c>
      <c r="C37" s="38"/>
      <c r="D37" s="36"/>
      <c r="E37" s="22"/>
      <c r="F37" s="22"/>
      <c r="G37" s="22"/>
      <c r="H37" s="52"/>
      <c r="I37" s="39"/>
    </row>
    <row r="38" spans="1:11" ht="15" customHeight="1" thickBot="1">
      <c r="A38" s="55">
        <f t="shared" si="1"/>
        <v>44956</v>
      </c>
      <c r="B38" s="58">
        <f t="shared" si="1"/>
        <v>44956</v>
      </c>
      <c r="C38" s="15">
        <v>8</v>
      </c>
      <c r="D38" s="46"/>
      <c r="E38" s="44"/>
      <c r="F38" s="44"/>
      <c r="G38" s="44"/>
      <c r="H38" s="53"/>
      <c r="I38" s="39"/>
    </row>
    <row r="39" spans="1:11" ht="15" customHeight="1" thickBot="1">
      <c r="A39" s="55">
        <f t="shared" si="1"/>
        <v>44957</v>
      </c>
      <c r="B39" s="58">
        <f t="shared" si="1"/>
        <v>44957</v>
      </c>
      <c r="C39" s="15">
        <v>8</v>
      </c>
      <c r="D39" s="35"/>
      <c r="E39" s="16"/>
      <c r="F39" s="16"/>
      <c r="G39" s="16"/>
      <c r="H39" s="53"/>
      <c r="I39" s="39"/>
    </row>
    <row r="40" spans="1:11" s="6" customFormat="1" ht="15" customHeight="1" thickBot="1">
      <c r="A40" s="179" t="s">
        <v>2</v>
      </c>
      <c r="B40" s="180"/>
      <c r="C40" s="69">
        <f t="shared" ref="C40:G40" si="2">SUM(C9:C39)</f>
        <v>176</v>
      </c>
      <c r="D40" s="73">
        <f t="shared" si="2"/>
        <v>24</v>
      </c>
      <c r="E40" s="74">
        <f t="shared" si="2"/>
        <v>8</v>
      </c>
      <c r="F40" s="74">
        <f t="shared" si="2"/>
        <v>8</v>
      </c>
      <c r="G40" s="74">
        <f t="shared" si="2"/>
        <v>0</v>
      </c>
      <c r="H40" s="69">
        <f>SUM(D9:D39)+SUM(E9:E39)+SUM(F9:F39)+SUM(G9:G39)</f>
        <v>40</v>
      </c>
      <c r="I40" s="21"/>
    </row>
    <row r="41" spans="1:11">
      <c r="A41" s="26"/>
      <c r="B41" s="20"/>
      <c r="C41" s="5"/>
      <c r="D41" s="5"/>
      <c r="E41" s="5"/>
      <c r="F41" s="5"/>
      <c r="G41" s="5"/>
      <c r="H41" s="5"/>
      <c r="I41" s="7"/>
    </row>
    <row r="42" spans="1:11">
      <c r="A42" s="26" t="s">
        <v>3</v>
      </c>
      <c r="B42" s="5"/>
      <c r="C42" s="5"/>
      <c r="D42" s="5"/>
      <c r="E42" s="5"/>
      <c r="F42" s="5"/>
      <c r="G42" s="5"/>
      <c r="H42" s="5"/>
      <c r="I42" s="7"/>
    </row>
    <row r="43" spans="1:11">
      <c r="A43" s="26"/>
      <c r="B43" s="5"/>
      <c r="C43" s="5"/>
      <c r="D43" s="5"/>
      <c r="E43" s="5"/>
      <c r="F43" s="5"/>
      <c r="G43" s="5"/>
      <c r="H43" s="5"/>
      <c r="I43" s="7"/>
    </row>
    <row r="44" spans="1:11">
      <c r="A44" s="27"/>
      <c r="B44" s="8"/>
      <c r="C44" s="8"/>
      <c r="D44" s="8"/>
      <c r="E44" s="8"/>
      <c r="F44" s="8"/>
      <c r="G44" s="8"/>
      <c r="H44" s="8"/>
      <c r="I44" s="9"/>
    </row>
    <row r="45" spans="1:11" ht="13.5" thickBot="1">
      <c r="A45" s="28"/>
      <c r="B45" s="10"/>
      <c r="C45" s="10"/>
      <c r="D45" s="10"/>
      <c r="E45" s="11" t="s">
        <v>4</v>
      </c>
      <c r="F45" s="10"/>
      <c r="G45" s="10"/>
      <c r="H45" s="181" t="s">
        <v>7</v>
      </c>
      <c r="I45" s="182"/>
    </row>
    <row r="46" spans="1:11" ht="6.75" customHeight="1">
      <c r="A46" s="29"/>
      <c r="B46" s="5"/>
      <c r="C46" s="5"/>
      <c r="D46" s="5"/>
      <c r="E46" s="12"/>
      <c r="F46" s="5"/>
      <c r="G46" s="5"/>
      <c r="H46" s="5"/>
      <c r="I46" s="13"/>
    </row>
    <row r="47" spans="1:11">
      <c r="A47" s="30"/>
      <c r="B47" s="14"/>
      <c r="C47" s="14"/>
      <c r="D47" s="14"/>
      <c r="E47" s="14"/>
      <c r="F47" s="14"/>
      <c r="G47" s="14"/>
      <c r="H47" s="14"/>
      <c r="I47" s="14"/>
      <c r="J47" s="14"/>
    </row>
    <row r="48" spans="1:11">
      <c r="A48" s="30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30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30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A9:B9">
    <cfRule type="expression" dxfId="18" priority="2">
      <formula>WEEKDAY(A$9,6)&gt;5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showRuler="0" topLeftCell="A20" zoomScale="160" zoomScaleNormal="160" zoomScalePageLayoutView="160" workbookViewId="0">
      <selection activeCell="F37" sqref="F37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1" spans="1:10">
      <c r="A1" s="29"/>
      <c r="B1" s="5"/>
      <c r="C1" s="5"/>
      <c r="D1" s="143"/>
      <c r="E1" s="143"/>
      <c r="F1" s="143"/>
      <c r="G1" s="143"/>
      <c r="H1" s="5"/>
      <c r="I1" s="5"/>
    </row>
    <row r="2" spans="1:10">
      <c r="A2" s="29" t="s">
        <v>174</v>
      </c>
      <c r="B2" s="5"/>
      <c r="C2" s="5"/>
      <c r="D2" s="143"/>
      <c r="E2" s="143"/>
      <c r="F2" s="143"/>
      <c r="G2" s="133"/>
      <c r="H2" s="17"/>
      <c r="I2" s="48" t="s">
        <v>6</v>
      </c>
    </row>
    <row r="3" spans="1:10" ht="14.1" customHeight="1">
      <c r="A3" s="29"/>
      <c r="B3" s="5"/>
      <c r="C3" s="5"/>
      <c r="D3" s="143"/>
      <c r="E3" s="143"/>
      <c r="F3" s="143"/>
      <c r="G3" s="147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92" t="s">
        <v>5</v>
      </c>
      <c r="B6" s="192"/>
      <c r="C6" s="192"/>
      <c r="D6" s="192"/>
      <c r="E6" s="192"/>
      <c r="F6" s="192"/>
      <c r="G6" s="192"/>
      <c r="H6" s="18"/>
      <c r="I6" s="171"/>
    </row>
    <row r="7" spans="1:10" ht="13.5" thickBot="1">
      <c r="A7" s="29"/>
      <c r="B7" s="5"/>
      <c r="C7" s="5"/>
      <c r="D7" s="143"/>
      <c r="E7" s="143"/>
      <c r="F7" s="143"/>
      <c r="G7" s="143"/>
      <c r="H7" s="5"/>
      <c r="I7" s="49"/>
    </row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14</v>
      </c>
      <c r="H8" s="72" t="s">
        <v>2</v>
      </c>
      <c r="I8" s="4"/>
    </row>
    <row r="9" spans="1:10" ht="15" customHeight="1">
      <c r="A9" s="55">
        <v>45444</v>
      </c>
      <c r="B9" s="57" t="s">
        <v>157</v>
      </c>
      <c r="C9" s="38"/>
      <c r="D9" s="160"/>
      <c r="E9" s="139"/>
      <c r="F9" s="139"/>
      <c r="G9" s="139"/>
      <c r="H9" s="52"/>
      <c r="I9" s="39"/>
    </row>
    <row r="10" spans="1:10" ht="15" customHeight="1">
      <c r="A10" s="55">
        <v>45445</v>
      </c>
      <c r="B10" s="57" t="s">
        <v>158</v>
      </c>
      <c r="C10" s="24"/>
      <c r="D10" s="160"/>
      <c r="E10" s="139"/>
      <c r="F10" s="139"/>
      <c r="G10" s="139"/>
      <c r="H10" s="52"/>
      <c r="I10" s="39"/>
    </row>
    <row r="11" spans="1:10" ht="15" customHeight="1">
      <c r="A11" s="55">
        <v>45446</v>
      </c>
      <c r="B11" s="59" t="s">
        <v>152</v>
      </c>
      <c r="C11" s="45">
        <v>8</v>
      </c>
      <c r="D11" s="162"/>
      <c r="E11" s="141"/>
      <c r="F11" s="141"/>
      <c r="G11" s="141"/>
      <c r="H11" s="52"/>
      <c r="I11" s="39"/>
    </row>
    <row r="12" spans="1:10" ht="15" customHeight="1">
      <c r="A12" s="55">
        <v>45447</v>
      </c>
      <c r="B12" s="59" t="s">
        <v>153</v>
      </c>
      <c r="C12" s="45">
        <v>8</v>
      </c>
      <c r="D12" s="162"/>
      <c r="E12" s="141"/>
      <c r="F12" s="165"/>
      <c r="G12" s="141"/>
      <c r="H12" s="52"/>
      <c r="I12" s="39"/>
    </row>
    <row r="13" spans="1:10" ht="15" customHeight="1">
      <c r="A13" s="55">
        <v>45448</v>
      </c>
      <c r="B13" s="59" t="s">
        <v>154</v>
      </c>
      <c r="C13" s="45">
        <v>8</v>
      </c>
      <c r="D13" s="162"/>
      <c r="E13" s="141"/>
      <c r="F13" s="141"/>
      <c r="G13" s="141"/>
      <c r="H13" s="52"/>
      <c r="I13" s="39"/>
    </row>
    <row r="14" spans="1:10" ht="15" customHeight="1">
      <c r="A14" s="55">
        <v>45449</v>
      </c>
      <c r="B14" s="59" t="s">
        <v>155</v>
      </c>
      <c r="C14" s="45">
        <v>8</v>
      </c>
      <c r="D14" s="162"/>
      <c r="E14" s="141"/>
      <c r="F14" s="165"/>
      <c r="G14" s="141"/>
      <c r="H14" s="52"/>
      <c r="I14" s="39"/>
    </row>
    <row r="15" spans="1:10" ht="15" customHeight="1">
      <c r="A15" s="55">
        <v>45450</v>
      </c>
      <c r="B15" s="59" t="s">
        <v>156</v>
      </c>
      <c r="C15" s="45">
        <v>8</v>
      </c>
      <c r="D15" s="162"/>
      <c r="E15" s="141"/>
      <c r="F15" s="141"/>
      <c r="G15" s="141"/>
      <c r="H15" s="52"/>
      <c r="I15" s="39"/>
    </row>
    <row r="16" spans="1:10" ht="15" customHeight="1">
      <c r="A16" s="55">
        <v>45451</v>
      </c>
      <c r="B16" s="57" t="s">
        <v>157</v>
      </c>
      <c r="C16" s="38"/>
      <c r="D16" s="160"/>
      <c r="E16" s="139"/>
      <c r="F16" s="139"/>
      <c r="G16" s="139"/>
      <c r="H16" s="52"/>
      <c r="I16" s="39"/>
    </row>
    <row r="17" spans="1:9" ht="15" customHeight="1">
      <c r="A17" s="55">
        <v>45452</v>
      </c>
      <c r="B17" s="57" t="s">
        <v>158</v>
      </c>
      <c r="C17" s="24"/>
      <c r="D17" s="160"/>
      <c r="E17" s="139"/>
      <c r="F17" s="139"/>
      <c r="G17" s="139"/>
      <c r="H17" s="52"/>
      <c r="I17" s="39"/>
    </row>
    <row r="18" spans="1:9" ht="15" customHeight="1">
      <c r="A18" s="55">
        <v>45453</v>
      </c>
      <c r="B18" s="59" t="s">
        <v>152</v>
      </c>
      <c r="C18" s="45">
        <v>8</v>
      </c>
      <c r="D18" s="162"/>
      <c r="E18" s="141"/>
      <c r="F18" s="141"/>
      <c r="G18" s="141"/>
      <c r="H18" s="52"/>
      <c r="I18" s="39"/>
    </row>
    <row r="19" spans="1:9" ht="15" customHeight="1">
      <c r="A19" s="55">
        <v>45454</v>
      </c>
      <c r="B19" s="59" t="s">
        <v>153</v>
      </c>
      <c r="C19" s="45">
        <v>8</v>
      </c>
      <c r="D19" s="162"/>
      <c r="E19" s="141"/>
      <c r="F19" s="165"/>
      <c r="G19" s="141"/>
      <c r="H19" s="52"/>
      <c r="I19" s="39"/>
    </row>
    <row r="20" spans="1:9" ht="15" customHeight="1">
      <c r="A20" s="55">
        <v>45455</v>
      </c>
      <c r="B20" s="59" t="s">
        <v>154</v>
      </c>
      <c r="C20" s="45">
        <v>8</v>
      </c>
      <c r="D20" s="162"/>
      <c r="E20" s="141"/>
      <c r="F20" s="141"/>
      <c r="G20" s="141"/>
      <c r="H20" s="52"/>
      <c r="I20" s="39"/>
    </row>
    <row r="21" spans="1:9" ht="15" customHeight="1">
      <c r="A21" s="55">
        <v>45456</v>
      </c>
      <c r="B21" s="59" t="s">
        <v>155</v>
      </c>
      <c r="C21" s="45">
        <v>8</v>
      </c>
      <c r="D21" s="162"/>
      <c r="E21" s="141"/>
      <c r="F21" s="165"/>
      <c r="G21" s="141"/>
      <c r="H21" s="52"/>
      <c r="I21" s="39"/>
    </row>
    <row r="22" spans="1:9" ht="15" customHeight="1">
      <c r="A22" s="55">
        <v>45457</v>
      </c>
      <c r="B22" s="59" t="s">
        <v>156</v>
      </c>
      <c r="C22" s="45">
        <v>8</v>
      </c>
      <c r="D22" s="162"/>
      <c r="E22" s="141"/>
      <c r="F22" s="141"/>
      <c r="G22" s="141"/>
      <c r="H22" s="52"/>
      <c r="I22" s="39"/>
    </row>
    <row r="23" spans="1:9" ht="15" customHeight="1">
      <c r="A23" s="55">
        <v>45458</v>
      </c>
      <c r="B23" s="57" t="s">
        <v>157</v>
      </c>
      <c r="C23" s="38"/>
      <c r="D23" s="160"/>
      <c r="E23" s="139"/>
      <c r="F23" s="139"/>
      <c r="G23" s="139"/>
      <c r="H23" s="52"/>
      <c r="I23" s="39"/>
    </row>
    <row r="24" spans="1:9" ht="15" customHeight="1">
      <c r="A24" s="55">
        <v>45459</v>
      </c>
      <c r="B24" s="57" t="s">
        <v>158</v>
      </c>
      <c r="C24" s="24"/>
      <c r="D24" s="160"/>
      <c r="E24" s="139"/>
      <c r="F24" s="139"/>
      <c r="G24" s="139"/>
      <c r="H24" s="52"/>
      <c r="I24" s="39"/>
    </row>
    <row r="25" spans="1:9" ht="15" customHeight="1">
      <c r="A25" s="55">
        <v>45460</v>
      </c>
      <c r="B25" s="59" t="s">
        <v>152</v>
      </c>
      <c r="C25" s="45">
        <v>8</v>
      </c>
      <c r="D25" s="162"/>
      <c r="E25" s="141"/>
      <c r="F25" s="141"/>
      <c r="G25" s="141"/>
      <c r="H25" s="52"/>
      <c r="I25" s="39"/>
    </row>
    <row r="26" spans="1:9" ht="15" customHeight="1">
      <c r="A26" s="55">
        <v>45461</v>
      </c>
      <c r="B26" s="59" t="s">
        <v>153</v>
      </c>
      <c r="C26" s="45">
        <v>8</v>
      </c>
      <c r="D26" s="162"/>
      <c r="E26" s="141"/>
      <c r="F26" s="165"/>
      <c r="G26" s="141"/>
      <c r="H26" s="52"/>
      <c r="I26" s="39"/>
    </row>
    <row r="27" spans="1:9" ht="15" customHeight="1">
      <c r="A27" s="55">
        <v>45462</v>
      </c>
      <c r="B27" s="59" t="s">
        <v>154</v>
      </c>
      <c r="C27" s="45">
        <v>8</v>
      </c>
      <c r="D27" s="162"/>
      <c r="E27" s="141"/>
      <c r="F27" s="141"/>
      <c r="G27" s="141"/>
      <c r="H27" s="52"/>
      <c r="I27" s="39"/>
    </row>
    <row r="28" spans="1:9" ht="15" customHeight="1">
      <c r="A28" s="55">
        <v>45463</v>
      </c>
      <c r="B28" s="59" t="s">
        <v>155</v>
      </c>
      <c r="C28" s="45">
        <v>8</v>
      </c>
      <c r="D28" s="162"/>
      <c r="E28" s="141"/>
      <c r="F28" s="165"/>
      <c r="G28" s="141"/>
      <c r="H28" s="52"/>
      <c r="I28" s="39"/>
    </row>
    <row r="29" spans="1:9" ht="15" customHeight="1">
      <c r="A29" s="55">
        <v>45464</v>
      </c>
      <c r="B29" s="59" t="s">
        <v>156</v>
      </c>
      <c r="C29" s="45">
        <v>8</v>
      </c>
      <c r="D29" s="162"/>
      <c r="E29" s="141"/>
      <c r="F29" s="141"/>
      <c r="G29" s="141"/>
      <c r="H29" s="52"/>
      <c r="I29" s="39"/>
    </row>
    <row r="30" spans="1:9" ht="15" customHeight="1">
      <c r="A30" s="55">
        <v>45465</v>
      </c>
      <c r="B30" s="57" t="s">
        <v>157</v>
      </c>
      <c r="C30" s="38"/>
      <c r="D30" s="160"/>
      <c r="E30" s="139"/>
      <c r="F30" s="139"/>
      <c r="G30" s="139"/>
      <c r="H30" s="52"/>
      <c r="I30" s="39"/>
    </row>
    <row r="31" spans="1:9" ht="15" customHeight="1">
      <c r="A31" s="55">
        <v>45466</v>
      </c>
      <c r="B31" s="57" t="s">
        <v>158</v>
      </c>
      <c r="C31" s="24"/>
      <c r="D31" s="160"/>
      <c r="E31" s="139"/>
      <c r="F31" s="139"/>
      <c r="G31" s="139"/>
      <c r="H31" s="52"/>
      <c r="I31" s="39"/>
    </row>
    <row r="32" spans="1:9" ht="15" customHeight="1">
      <c r="A32" s="55">
        <v>45467</v>
      </c>
      <c r="B32" s="59" t="s">
        <v>152</v>
      </c>
      <c r="C32" s="45">
        <v>8</v>
      </c>
      <c r="D32" s="162"/>
      <c r="E32" s="141"/>
      <c r="F32" s="141"/>
      <c r="G32" s="141"/>
      <c r="H32" s="52"/>
      <c r="I32" s="39"/>
    </row>
    <row r="33" spans="1:10" ht="15" customHeight="1">
      <c r="A33" s="55">
        <v>45468</v>
      </c>
      <c r="B33" s="59" t="s">
        <v>153</v>
      </c>
      <c r="C33" s="45">
        <v>8</v>
      </c>
      <c r="D33" s="162"/>
      <c r="E33" s="141"/>
      <c r="F33" s="165"/>
      <c r="G33" s="141"/>
      <c r="H33" s="52"/>
      <c r="I33" s="39"/>
    </row>
    <row r="34" spans="1:10" ht="15" customHeight="1">
      <c r="A34" s="55">
        <v>45469</v>
      </c>
      <c r="B34" s="59" t="s">
        <v>154</v>
      </c>
      <c r="C34" s="45">
        <v>8</v>
      </c>
      <c r="D34" s="162"/>
      <c r="E34" s="141"/>
      <c r="F34" s="141"/>
      <c r="G34" s="141"/>
      <c r="H34" s="52"/>
      <c r="I34" s="39"/>
    </row>
    <row r="35" spans="1:10" ht="15" customHeight="1">
      <c r="A35" s="55">
        <v>45470</v>
      </c>
      <c r="B35" s="59" t="s">
        <v>155</v>
      </c>
      <c r="C35" s="45">
        <v>8</v>
      </c>
      <c r="D35" s="162"/>
      <c r="E35" s="141"/>
      <c r="F35" s="165"/>
      <c r="G35" s="141"/>
      <c r="H35" s="52"/>
      <c r="I35" s="39"/>
    </row>
    <row r="36" spans="1:10" ht="15" customHeight="1">
      <c r="A36" s="55">
        <v>45471</v>
      </c>
      <c r="B36" s="59" t="s">
        <v>156</v>
      </c>
      <c r="C36" s="45">
        <v>8</v>
      </c>
      <c r="D36" s="162"/>
      <c r="E36" s="141"/>
      <c r="F36" s="141"/>
      <c r="G36" s="141"/>
      <c r="H36" s="52"/>
      <c r="I36" s="39"/>
    </row>
    <row r="37" spans="1:10" ht="15" customHeight="1">
      <c r="A37" s="55">
        <v>45472</v>
      </c>
      <c r="B37" s="57" t="s">
        <v>157</v>
      </c>
      <c r="C37" s="38"/>
      <c r="D37" s="160"/>
      <c r="E37" s="139"/>
      <c r="F37" s="139"/>
      <c r="G37" s="139"/>
      <c r="H37" s="52"/>
      <c r="I37" s="39"/>
    </row>
    <row r="38" spans="1:10" ht="15" customHeight="1" thickBot="1">
      <c r="A38" s="55">
        <v>45473</v>
      </c>
      <c r="B38" s="57" t="s">
        <v>158</v>
      </c>
      <c r="C38" s="24"/>
      <c r="D38" s="160"/>
      <c r="E38" s="139"/>
      <c r="F38" s="139"/>
      <c r="G38" s="139"/>
      <c r="H38" s="52"/>
      <c r="I38" s="39"/>
    </row>
    <row r="39" spans="1:10" s="6" customFormat="1" ht="15" customHeight="1" thickBot="1">
      <c r="A39" s="179" t="s">
        <v>2</v>
      </c>
      <c r="B39" s="180"/>
      <c r="C39" s="69">
        <f t="shared" ref="C39:G39" si="0">SUM(C9:C38)</f>
        <v>160</v>
      </c>
      <c r="D39" s="154">
        <f t="shared" si="0"/>
        <v>0</v>
      </c>
      <c r="E39" s="154">
        <f t="shared" si="0"/>
        <v>0</v>
      </c>
      <c r="F39" s="154">
        <f t="shared" si="0"/>
        <v>0</v>
      </c>
      <c r="G39" s="154">
        <f t="shared" si="0"/>
        <v>0</v>
      </c>
      <c r="H39" s="69">
        <f>SUM(D9:D38)+SUM(E9:E38)+SUM(F9:F38)+SUM(G9:G38)</f>
        <v>0</v>
      </c>
      <c r="I39" s="21"/>
    </row>
    <row r="40" spans="1:10">
      <c r="A40" s="26"/>
      <c r="B40" s="20"/>
      <c r="C40" s="5"/>
      <c r="D40" s="143"/>
      <c r="E40" s="143"/>
      <c r="F40" s="143"/>
      <c r="G40" s="143"/>
      <c r="H40" s="5"/>
      <c r="I40" s="7"/>
    </row>
    <row r="41" spans="1:10">
      <c r="A41" s="26" t="s">
        <v>3</v>
      </c>
      <c r="B41" s="5"/>
      <c r="C41" s="5"/>
      <c r="D41" s="143"/>
      <c r="E41" s="143"/>
      <c r="F41" s="143"/>
      <c r="G41" s="143"/>
      <c r="H41" s="5"/>
      <c r="I41" s="7"/>
    </row>
    <row r="42" spans="1:10">
      <c r="A42" s="26"/>
      <c r="B42" s="5"/>
      <c r="C42" s="5"/>
      <c r="D42" s="143"/>
      <c r="E42" s="143"/>
      <c r="F42" s="143"/>
      <c r="G42" s="143"/>
      <c r="H42" s="5"/>
      <c r="I42" s="7"/>
    </row>
    <row r="43" spans="1:10">
      <c r="A43" s="27"/>
      <c r="B43" s="8"/>
      <c r="C43" s="8"/>
      <c r="D43" s="144"/>
      <c r="E43" s="144"/>
      <c r="F43" s="144"/>
      <c r="G43" s="144"/>
      <c r="H43" s="8"/>
      <c r="I43" s="9"/>
    </row>
    <row r="44" spans="1:10" ht="13.5" thickBot="1">
      <c r="A44" s="28"/>
      <c r="B44" s="10"/>
      <c r="C44" s="10"/>
      <c r="D44" s="145"/>
      <c r="E44" s="146" t="s">
        <v>4</v>
      </c>
      <c r="F44" s="145"/>
      <c r="G44" s="145"/>
      <c r="H44" s="181" t="s">
        <v>7</v>
      </c>
      <c r="I44" s="182"/>
    </row>
    <row r="45" spans="1:10" ht="6.75" customHeight="1">
      <c r="A45" s="29"/>
      <c r="B45" s="5"/>
      <c r="C45" s="5"/>
      <c r="D45" s="148"/>
      <c r="E45" s="148"/>
      <c r="F45" s="143"/>
      <c r="G45" s="143"/>
      <c r="H45" s="5"/>
      <c r="I45" s="13"/>
    </row>
    <row r="46" spans="1:10">
      <c r="A46" s="30"/>
      <c r="B46" s="14"/>
      <c r="C46" s="14"/>
      <c r="D46" s="148"/>
      <c r="E46" s="148"/>
      <c r="F46" s="148"/>
      <c r="G46" s="148"/>
      <c r="H46" s="14"/>
      <c r="I46" s="14"/>
      <c r="J46" s="14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topLeftCell="A19" zoomScale="160" zoomScaleNormal="160" zoomScalePageLayoutView="160" workbookViewId="0">
      <selection activeCell="F38" sqref="F38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175</v>
      </c>
      <c r="G2" s="133"/>
      <c r="H2" s="17"/>
      <c r="I2" s="19" t="s">
        <v>6</v>
      </c>
    </row>
    <row r="3" spans="1:10" ht="14.1" customHeight="1">
      <c r="G3" s="134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45474</v>
      </c>
      <c r="B9" s="63">
        <f>A9</f>
        <v>45474</v>
      </c>
      <c r="C9" s="47">
        <v>8</v>
      </c>
      <c r="D9" s="162"/>
      <c r="E9" s="141"/>
      <c r="F9" s="141"/>
      <c r="G9" s="141"/>
      <c r="H9" s="52"/>
      <c r="I9" s="39"/>
    </row>
    <row r="10" spans="1:10" ht="15" customHeight="1">
      <c r="A10" s="55">
        <v>45475</v>
      </c>
      <c r="B10" s="63">
        <f>B9+1</f>
        <v>45475</v>
      </c>
      <c r="C10" s="47">
        <v>8</v>
      </c>
      <c r="D10" s="162"/>
      <c r="E10" s="141"/>
      <c r="F10" s="141"/>
      <c r="G10" s="141"/>
      <c r="H10" s="52"/>
      <c r="I10" s="39"/>
    </row>
    <row r="11" spans="1:10" ht="15" customHeight="1">
      <c r="A11" s="55">
        <v>45476</v>
      </c>
      <c r="B11" s="63">
        <f t="shared" ref="B11:B26" si="0">B10+1</f>
        <v>45476</v>
      </c>
      <c r="C11" s="47">
        <v>8</v>
      </c>
      <c r="D11" s="162"/>
      <c r="E11" s="141"/>
      <c r="F11" s="141"/>
      <c r="G11" s="141"/>
      <c r="H11" s="52"/>
      <c r="I11" s="39"/>
    </row>
    <row r="12" spans="1:10" ht="15" customHeight="1">
      <c r="A12" s="55">
        <v>45477</v>
      </c>
      <c r="B12" s="63">
        <f t="shared" si="0"/>
        <v>45477</v>
      </c>
      <c r="C12" s="15">
        <v>8</v>
      </c>
      <c r="D12" s="150"/>
      <c r="E12" s="142"/>
      <c r="F12" s="142"/>
      <c r="G12" s="142"/>
      <c r="H12" s="52"/>
      <c r="I12" s="39"/>
    </row>
    <row r="13" spans="1:10" ht="15" customHeight="1">
      <c r="A13" s="55">
        <v>45478</v>
      </c>
      <c r="B13" s="63">
        <f t="shared" si="0"/>
        <v>45478</v>
      </c>
      <c r="C13" s="15">
        <v>8</v>
      </c>
      <c r="D13" s="150"/>
      <c r="E13" s="142"/>
      <c r="F13" s="142"/>
      <c r="G13" s="142"/>
      <c r="H13" s="52"/>
      <c r="I13" s="39"/>
    </row>
    <row r="14" spans="1:10" ht="15" customHeight="1">
      <c r="A14" s="55">
        <v>45479</v>
      </c>
      <c r="B14" s="57">
        <f t="shared" si="0"/>
        <v>45479</v>
      </c>
      <c r="C14" s="38"/>
      <c r="D14" s="160"/>
      <c r="E14" s="139"/>
      <c r="F14" s="139"/>
      <c r="G14" s="139"/>
      <c r="H14" s="52"/>
      <c r="I14" s="39"/>
    </row>
    <row r="15" spans="1:10" ht="15" customHeight="1">
      <c r="A15" s="55">
        <v>45480</v>
      </c>
      <c r="B15" s="62">
        <f t="shared" si="0"/>
        <v>45480</v>
      </c>
      <c r="C15" s="38"/>
      <c r="D15" s="160"/>
      <c r="E15" s="139"/>
      <c r="F15" s="139"/>
      <c r="G15" s="139"/>
      <c r="H15" s="52"/>
      <c r="I15" s="39"/>
    </row>
    <row r="16" spans="1:10" ht="15" customHeight="1">
      <c r="A16" s="55">
        <v>45481</v>
      </c>
      <c r="B16" s="63">
        <f t="shared" si="0"/>
        <v>45481</v>
      </c>
      <c r="C16" s="15">
        <v>8</v>
      </c>
      <c r="D16" s="150"/>
      <c r="E16" s="142"/>
      <c r="F16" s="142"/>
      <c r="G16" s="142"/>
      <c r="H16" s="52"/>
      <c r="I16" s="39"/>
    </row>
    <row r="17" spans="1:9" ht="15" customHeight="1">
      <c r="A17" s="55">
        <v>45482</v>
      </c>
      <c r="B17" s="63">
        <f t="shared" si="0"/>
        <v>45482</v>
      </c>
      <c r="C17" s="15">
        <v>8</v>
      </c>
      <c r="D17" s="150"/>
      <c r="E17" s="142"/>
      <c r="F17" s="142"/>
      <c r="G17" s="142"/>
      <c r="H17" s="52"/>
      <c r="I17" s="39"/>
    </row>
    <row r="18" spans="1:9" ht="15" customHeight="1">
      <c r="A18" s="55">
        <v>45483</v>
      </c>
      <c r="B18" s="63">
        <f t="shared" si="0"/>
        <v>45483</v>
      </c>
      <c r="C18" s="47">
        <v>8</v>
      </c>
      <c r="D18" s="162"/>
      <c r="E18" s="141"/>
      <c r="F18" s="141"/>
      <c r="G18" s="141"/>
      <c r="H18" s="52"/>
      <c r="I18" s="39"/>
    </row>
    <row r="19" spans="1:9" ht="15" customHeight="1">
      <c r="A19" s="55">
        <v>45484</v>
      </c>
      <c r="B19" s="63">
        <f t="shared" si="0"/>
        <v>45484</v>
      </c>
      <c r="C19" s="15">
        <v>8</v>
      </c>
      <c r="D19" s="150"/>
      <c r="E19" s="142"/>
      <c r="F19" s="142"/>
      <c r="G19" s="142"/>
      <c r="H19" s="52"/>
      <c r="I19" s="39"/>
    </row>
    <row r="20" spans="1:9" ht="15" customHeight="1">
      <c r="A20" s="55">
        <v>45485</v>
      </c>
      <c r="B20" s="63">
        <f t="shared" si="0"/>
        <v>45485</v>
      </c>
      <c r="C20" s="15">
        <v>8</v>
      </c>
      <c r="D20" s="150"/>
      <c r="E20" s="142"/>
      <c r="F20" s="142"/>
      <c r="G20" s="142"/>
      <c r="H20" s="52"/>
      <c r="I20" s="39"/>
    </row>
    <row r="21" spans="1:9" ht="15" customHeight="1">
      <c r="A21" s="55">
        <v>45486</v>
      </c>
      <c r="B21" s="57">
        <f t="shared" si="0"/>
        <v>45486</v>
      </c>
      <c r="C21" s="38"/>
      <c r="D21" s="160"/>
      <c r="E21" s="139"/>
      <c r="F21" s="139"/>
      <c r="G21" s="139"/>
      <c r="H21" s="52"/>
      <c r="I21" s="39"/>
    </row>
    <row r="22" spans="1:9" ht="15" customHeight="1">
      <c r="A22" s="55">
        <v>45487</v>
      </c>
      <c r="B22" s="62">
        <f t="shared" si="0"/>
        <v>45487</v>
      </c>
      <c r="C22" s="38"/>
      <c r="D22" s="160"/>
      <c r="E22" s="139"/>
      <c r="F22" s="139"/>
      <c r="G22" s="139"/>
      <c r="H22" s="52"/>
      <c r="I22" s="39"/>
    </row>
    <row r="23" spans="1:9" ht="15" customHeight="1">
      <c r="A23" s="55">
        <v>45488</v>
      </c>
      <c r="B23" s="63">
        <f t="shared" si="0"/>
        <v>45488</v>
      </c>
      <c r="C23" s="15">
        <v>8</v>
      </c>
      <c r="D23" s="150"/>
      <c r="E23" s="142"/>
      <c r="F23" s="142"/>
      <c r="G23" s="142"/>
      <c r="H23" s="52"/>
      <c r="I23" s="39"/>
    </row>
    <row r="24" spans="1:9" ht="15" customHeight="1">
      <c r="A24" s="55">
        <v>45489</v>
      </c>
      <c r="B24" s="63">
        <f t="shared" si="0"/>
        <v>45489</v>
      </c>
      <c r="C24" s="15">
        <v>8</v>
      </c>
      <c r="D24" s="150"/>
      <c r="E24" s="142"/>
      <c r="F24" s="142"/>
      <c r="G24" s="142"/>
      <c r="H24" s="52"/>
      <c r="I24" s="39"/>
    </row>
    <row r="25" spans="1:9" ht="15" customHeight="1">
      <c r="A25" s="55">
        <v>45490</v>
      </c>
      <c r="B25" s="63">
        <f t="shared" si="0"/>
        <v>45490</v>
      </c>
      <c r="C25" s="47">
        <v>8</v>
      </c>
      <c r="D25" s="162"/>
      <c r="E25" s="141"/>
      <c r="F25" s="141"/>
      <c r="G25" s="141"/>
      <c r="H25" s="52"/>
      <c r="I25" s="39"/>
    </row>
    <row r="26" spans="1:9" ht="15" customHeight="1">
      <c r="A26" s="55">
        <v>45491</v>
      </c>
      <c r="B26" s="63">
        <f t="shared" si="0"/>
        <v>45491</v>
      </c>
      <c r="C26" s="15">
        <v>8</v>
      </c>
      <c r="D26" s="150"/>
      <c r="E26" s="142"/>
      <c r="F26" s="142"/>
      <c r="G26" s="142"/>
      <c r="H26" s="52"/>
      <c r="I26" s="39"/>
    </row>
    <row r="27" spans="1:9" ht="15" customHeight="1">
      <c r="A27" s="55">
        <v>45492</v>
      </c>
      <c r="B27" s="63">
        <f t="shared" ref="B27:B39" si="1">B26+1</f>
        <v>45492</v>
      </c>
      <c r="C27" s="15">
        <v>8</v>
      </c>
      <c r="D27" s="150"/>
      <c r="E27" s="142"/>
      <c r="F27" s="142"/>
      <c r="G27" s="142"/>
      <c r="H27" s="52"/>
      <c r="I27" s="39"/>
    </row>
    <row r="28" spans="1:9" ht="15" customHeight="1">
      <c r="A28" s="55">
        <v>45493</v>
      </c>
      <c r="B28" s="57">
        <f t="shared" si="1"/>
        <v>45493</v>
      </c>
      <c r="C28" s="38"/>
      <c r="D28" s="160"/>
      <c r="E28" s="139"/>
      <c r="F28" s="139"/>
      <c r="G28" s="139"/>
      <c r="H28" s="52"/>
      <c r="I28" s="39"/>
    </row>
    <row r="29" spans="1:9" ht="15" customHeight="1">
      <c r="A29" s="55">
        <v>45494</v>
      </c>
      <c r="B29" s="62">
        <f t="shared" si="1"/>
        <v>45494</v>
      </c>
      <c r="C29" s="38"/>
      <c r="D29" s="160"/>
      <c r="E29" s="139"/>
      <c r="F29" s="139"/>
      <c r="G29" s="139"/>
      <c r="H29" s="52"/>
      <c r="I29" s="39"/>
    </row>
    <row r="30" spans="1:9" ht="15" customHeight="1">
      <c r="A30" s="55">
        <v>45495</v>
      </c>
      <c r="B30" s="63">
        <f t="shared" si="1"/>
        <v>45495</v>
      </c>
      <c r="C30" s="47">
        <v>8</v>
      </c>
      <c r="D30" s="162"/>
      <c r="E30" s="141"/>
      <c r="F30" s="141"/>
      <c r="G30" s="141"/>
      <c r="H30" s="52"/>
      <c r="I30" s="39"/>
    </row>
    <row r="31" spans="1:9" ht="15" customHeight="1">
      <c r="A31" s="55">
        <v>45496</v>
      </c>
      <c r="B31" s="63">
        <f t="shared" si="1"/>
        <v>45496</v>
      </c>
      <c r="C31" s="47">
        <v>8</v>
      </c>
      <c r="D31" s="162"/>
      <c r="E31" s="141"/>
      <c r="F31" s="141"/>
      <c r="G31" s="141"/>
      <c r="H31" s="52"/>
      <c r="I31" s="39"/>
    </row>
    <row r="32" spans="1:9" ht="15" customHeight="1">
      <c r="A32" s="55">
        <v>45497</v>
      </c>
      <c r="B32" s="63">
        <f t="shared" si="1"/>
        <v>45497</v>
      </c>
      <c r="C32" s="47">
        <v>8</v>
      </c>
      <c r="D32" s="162"/>
      <c r="E32" s="141"/>
      <c r="F32" s="141"/>
      <c r="G32" s="141"/>
      <c r="H32" s="52"/>
      <c r="I32" s="39"/>
    </row>
    <row r="33" spans="1:10" ht="15" customHeight="1">
      <c r="A33" s="55">
        <v>45498</v>
      </c>
      <c r="B33" s="63">
        <f t="shared" si="1"/>
        <v>45498</v>
      </c>
      <c r="C33" s="15">
        <v>8</v>
      </c>
      <c r="D33" s="150"/>
      <c r="E33" s="142"/>
      <c r="F33" s="142"/>
      <c r="G33" s="142"/>
      <c r="H33" s="52"/>
      <c r="I33" s="39"/>
    </row>
    <row r="34" spans="1:10" ht="15" customHeight="1">
      <c r="A34" s="55">
        <v>45499</v>
      </c>
      <c r="B34" s="63">
        <f t="shared" si="1"/>
        <v>45499</v>
      </c>
      <c r="C34" s="15">
        <v>8</v>
      </c>
      <c r="D34" s="150"/>
      <c r="E34" s="142"/>
      <c r="F34" s="142"/>
      <c r="G34" s="142"/>
      <c r="H34" s="52"/>
      <c r="I34" s="39"/>
    </row>
    <row r="35" spans="1:10" ht="15" customHeight="1">
      <c r="A35" s="55">
        <v>45500</v>
      </c>
      <c r="B35" s="57">
        <f t="shared" si="1"/>
        <v>45500</v>
      </c>
      <c r="C35" s="38"/>
      <c r="D35" s="160"/>
      <c r="E35" s="139"/>
      <c r="F35" s="139"/>
      <c r="G35" s="139"/>
      <c r="H35" s="52"/>
      <c r="I35" s="39"/>
    </row>
    <row r="36" spans="1:10" ht="15" customHeight="1">
      <c r="A36" s="55">
        <v>45501</v>
      </c>
      <c r="B36" s="62">
        <f t="shared" si="1"/>
        <v>45501</v>
      </c>
      <c r="C36" s="38"/>
      <c r="D36" s="160"/>
      <c r="E36" s="139"/>
      <c r="F36" s="139"/>
      <c r="G36" s="139"/>
      <c r="H36" s="52"/>
      <c r="I36" s="39"/>
    </row>
    <row r="37" spans="1:10" ht="15" customHeight="1">
      <c r="A37" s="55">
        <v>45502</v>
      </c>
      <c r="B37" s="63">
        <f t="shared" si="1"/>
        <v>45502</v>
      </c>
      <c r="C37" s="15">
        <v>8</v>
      </c>
      <c r="D37" s="150"/>
      <c r="E37" s="142"/>
      <c r="F37" s="142"/>
      <c r="G37" s="142"/>
      <c r="H37" s="52"/>
      <c r="I37" s="39"/>
    </row>
    <row r="38" spans="1:10" ht="15" customHeight="1">
      <c r="A38" s="55">
        <v>45503</v>
      </c>
      <c r="B38" s="63">
        <f t="shared" si="1"/>
        <v>45503</v>
      </c>
      <c r="C38" s="15">
        <v>8</v>
      </c>
      <c r="D38" s="150"/>
      <c r="E38" s="142"/>
      <c r="F38" s="142"/>
      <c r="G38" s="142"/>
      <c r="H38" s="52"/>
      <c r="I38" s="39"/>
    </row>
    <row r="39" spans="1:10" ht="15" customHeight="1" thickBot="1">
      <c r="A39" s="55">
        <v>45504</v>
      </c>
      <c r="B39" s="63">
        <f t="shared" si="1"/>
        <v>45504</v>
      </c>
      <c r="C39" s="47">
        <v>8</v>
      </c>
      <c r="D39" s="162"/>
      <c r="E39" s="141"/>
      <c r="F39" s="141"/>
      <c r="G39" s="141"/>
      <c r="H39" s="52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2">SUM(C9:C39)</f>
        <v>184</v>
      </c>
      <c r="D40" s="154">
        <f t="shared" si="2"/>
        <v>0</v>
      </c>
      <c r="E40" s="154">
        <f t="shared" si="2"/>
        <v>0</v>
      </c>
      <c r="F40" s="154">
        <f t="shared" si="2"/>
        <v>0</v>
      </c>
      <c r="G40" s="154">
        <f t="shared" si="2"/>
        <v>0</v>
      </c>
      <c r="H40" s="69">
        <f>SUM(D9:D39)+SUM(E9:E39)+SUM(F9:F39)+SUM(G9:G39)</f>
        <v>0</v>
      </c>
      <c r="I40" s="21"/>
    </row>
    <row r="41" spans="1:10">
      <c r="A41" s="26"/>
      <c r="B41" s="20"/>
      <c r="C41" s="5"/>
      <c r="D41" s="143"/>
      <c r="E41" s="143"/>
      <c r="F41" s="143"/>
      <c r="G41" s="143"/>
      <c r="H41" s="5"/>
      <c r="I41" s="7"/>
    </row>
    <row r="42" spans="1:10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0">
      <c r="A43" s="26"/>
      <c r="B43" s="5"/>
      <c r="C43" s="5"/>
      <c r="D43" s="143"/>
      <c r="E43" s="143"/>
      <c r="F43" s="143"/>
      <c r="G43" s="143"/>
      <c r="H43" s="5"/>
      <c r="I43" s="7"/>
    </row>
    <row r="44" spans="1:10">
      <c r="A44" s="27"/>
      <c r="B44" s="8"/>
      <c r="C44" s="8"/>
      <c r="D44" s="144"/>
      <c r="E44" s="144"/>
      <c r="F44" s="144"/>
      <c r="G44" s="144"/>
      <c r="H44" s="8"/>
      <c r="I44" s="9"/>
    </row>
    <row r="45" spans="1:10" ht="13.5" thickBot="1">
      <c r="A45" s="28"/>
      <c r="B45" s="10"/>
      <c r="C45" s="10"/>
      <c r="D45" s="145"/>
      <c r="E45" s="146" t="s">
        <v>4</v>
      </c>
      <c r="F45" s="145"/>
      <c r="G45" s="145"/>
      <c r="H45" s="181" t="s">
        <v>7</v>
      </c>
      <c r="I45" s="182"/>
    </row>
    <row r="46" spans="1:10" ht="6.75" customHeight="1">
      <c r="A46" s="29"/>
      <c r="B46" s="5"/>
      <c r="C46" s="5"/>
      <c r="D46" s="143"/>
      <c r="E46" s="147"/>
      <c r="F46" s="143"/>
      <c r="G46" s="143"/>
      <c r="H46" s="5"/>
      <c r="I46" s="13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zoomScale="160" zoomScaleNormal="160" zoomScalePageLayoutView="160" workbookViewId="0">
      <selection activeCell="E36" sqref="E36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176</v>
      </c>
      <c r="G2" s="133"/>
      <c r="H2" s="17"/>
      <c r="I2" s="19" t="s">
        <v>6</v>
      </c>
    </row>
    <row r="3" spans="1:10" ht="14.1" customHeight="1">
      <c r="G3" s="134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45505</v>
      </c>
      <c r="B9" s="59">
        <f>A9</f>
        <v>45505</v>
      </c>
      <c r="C9" s="15">
        <v>8</v>
      </c>
      <c r="D9" s="150"/>
      <c r="E9" s="142"/>
      <c r="F9" s="142"/>
      <c r="G9" s="142"/>
      <c r="H9" s="52"/>
      <c r="I9" s="39"/>
    </row>
    <row r="10" spans="1:10" ht="15" customHeight="1">
      <c r="A10" s="55">
        <v>45506</v>
      </c>
      <c r="B10" s="59">
        <f>B9+1</f>
        <v>45506</v>
      </c>
      <c r="C10" s="15">
        <v>8</v>
      </c>
      <c r="D10" s="150"/>
      <c r="E10" s="142"/>
      <c r="F10" s="142"/>
      <c r="G10" s="142"/>
      <c r="H10" s="52"/>
      <c r="I10" s="39"/>
    </row>
    <row r="11" spans="1:10" ht="15" customHeight="1">
      <c r="A11" s="55">
        <v>45507</v>
      </c>
      <c r="B11" s="57">
        <f t="shared" ref="B11:B26" si="0">B10+1</f>
        <v>45507</v>
      </c>
      <c r="C11" s="38"/>
      <c r="D11" s="160"/>
      <c r="E11" s="160"/>
      <c r="F11" s="160"/>
      <c r="G11" s="160"/>
      <c r="H11" s="52"/>
      <c r="I11" s="39"/>
    </row>
    <row r="12" spans="1:10" ht="15" customHeight="1">
      <c r="A12" s="55">
        <v>45508</v>
      </c>
      <c r="B12" s="57">
        <f t="shared" si="0"/>
        <v>45508</v>
      </c>
      <c r="C12" s="38"/>
      <c r="D12" s="151"/>
      <c r="E12" s="138"/>
      <c r="F12" s="138"/>
      <c r="G12" s="138"/>
      <c r="H12" s="52"/>
      <c r="I12" s="39"/>
    </row>
    <row r="13" spans="1:10" ht="15" customHeight="1">
      <c r="A13" s="55">
        <v>45509</v>
      </c>
      <c r="B13" s="59">
        <f t="shared" si="0"/>
        <v>45509</v>
      </c>
      <c r="C13" s="15">
        <v>8</v>
      </c>
      <c r="D13" s="150"/>
      <c r="E13" s="142"/>
      <c r="F13" s="142"/>
      <c r="G13" s="142"/>
      <c r="H13" s="52"/>
      <c r="I13" s="39"/>
    </row>
    <row r="14" spans="1:10" ht="15" customHeight="1">
      <c r="A14" s="55">
        <v>45510</v>
      </c>
      <c r="B14" s="59">
        <f t="shared" si="0"/>
        <v>45510</v>
      </c>
      <c r="C14" s="15">
        <v>8</v>
      </c>
      <c r="D14" s="150"/>
      <c r="E14" s="142"/>
      <c r="F14" s="142"/>
      <c r="G14" s="142"/>
      <c r="H14" s="52"/>
      <c r="I14" s="39"/>
    </row>
    <row r="15" spans="1:10" ht="15" customHeight="1">
      <c r="A15" s="55">
        <v>45511</v>
      </c>
      <c r="B15" s="59">
        <f t="shared" si="0"/>
        <v>45511</v>
      </c>
      <c r="C15" s="47">
        <v>8</v>
      </c>
      <c r="D15" s="157"/>
      <c r="E15" s="158"/>
      <c r="F15" s="158"/>
      <c r="G15" s="158"/>
      <c r="H15" s="52"/>
      <c r="I15" s="39"/>
    </row>
    <row r="16" spans="1:10" ht="15" customHeight="1">
      <c r="A16" s="55">
        <v>45512</v>
      </c>
      <c r="B16" s="59">
        <f t="shared" si="0"/>
        <v>45512</v>
      </c>
      <c r="C16" s="15">
        <v>8</v>
      </c>
      <c r="D16" s="150"/>
      <c r="E16" s="150"/>
      <c r="F16" s="150"/>
      <c r="G16" s="150"/>
      <c r="H16" s="52"/>
      <c r="I16" s="39"/>
    </row>
    <row r="17" spans="1:9" ht="15" customHeight="1">
      <c r="A17" s="55">
        <v>45513</v>
      </c>
      <c r="B17" s="59">
        <f t="shared" si="0"/>
        <v>45513</v>
      </c>
      <c r="C17" s="15">
        <v>8</v>
      </c>
      <c r="D17" s="150"/>
      <c r="E17" s="142"/>
      <c r="F17" s="142"/>
      <c r="G17" s="142"/>
      <c r="H17" s="52"/>
      <c r="I17" s="39"/>
    </row>
    <row r="18" spans="1:9" ht="15" customHeight="1">
      <c r="A18" s="55">
        <v>45514</v>
      </c>
      <c r="B18" s="57">
        <f t="shared" si="0"/>
        <v>45514</v>
      </c>
      <c r="C18" s="38"/>
      <c r="D18" s="160"/>
      <c r="E18" s="160"/>
      <c r="F18" s="160"/>
      <c r="G18" s="160"/>
      <c r="H18" s="52"/>
      <c r="I18" s="39"/>
    </row>
    <row r="19" spans="1:9" ht="15" customHeight="1">
      <c r="A19" s="55">
        <v>45515</v>
      </c>
      <c r="B19" s="57">
        <f t="shared" si="0"/>
        <v>45515</v>
      </c>
      <c r="C19" s="38"/>
      <c r="D19" s="151"/>
      <c r="E19" s="138"/>
      <c r="F19" s="138"/>
      <c r="G19" s="138"/>
      <c r="H19" s="52"/>
      <c r="I19" s="39"/>
    </row>
    <row r="20" spans="1:9" ht="15" customHeight="1">
      <c r="A20" s="55">
        <v>45516</v>
      </c>
      <c r="B20" s="59">
        <f t="shared" si="0"/>
        <v>45516</v>
      </c>
      <c r="C20" s="15">
        <v>8</v>
      </c>
      <c r="D20" s="150"/>
      <c r="E20" s="142"/>
      <c r="F20" s="142"/>
      <c r="G20" s="142"/>
      <c r="H20" s="52"/>
      <c r="I20" s="39"/>
    </row>
    <row r="21" spans="1:9" ht="15" customHeight="1">
      <c r="A21" s="55">
        <v>45517</v>
      </c>
      <c r="B21" s="59">
        <f t="shared" si="0"/>
        <v>45517</v>
      </c>
      <c r="C21" s="15">
        <v>8</v>
      </c>
      <c r="D21" s="150"/>
      <c r="E21" s="142"/>
      <c r="F21" s="142"/>
      <c r="G21" s="142"/>
      <c r="H21" s="52"/>
      <c r="I21" s="39"/>
    </row>
    <row r="22" spans="1:9" ht="15" customHeight="1">
      <c r="A22" s="55">
        <v>45518</v>
      </c>
      <c r="B22" s="59">
        <f t="shared" si="0"/>
        <v>45518</v>
      </c>
      <c r="C22" s="47">
        <v>8</v>
      </c>
      <c r="D22" s="157"/>
      <c r="E22" s="158"/>
      <c r="F22" s="158"/>
      <c r="G22" s="158"/>
      <c r="H22" s="52"/>
      <c r="I22" s="39"/>
    </row>
    <row r="23" spans="1:9" ht="15" customHeight="1">
      <c r="A23" s="55">
        <v>45519</v>
      </c>
      <c r="B23" s="59">
        <f t="shared" si="0"/>
        <v>45519</v>
      </c>
      <c r="C23" s="15">
        <v>8</v>
      </c>
      <c r="D23" s="150"/>
      <c r="E23" s="150"/>
      <c r="F23" s="150"/>
      <c r="G23" s="150"/>
      <c r="H23" s="52"/>
      <c r="I23" s="39"/>
    </row>
    <row r="24" spans="1:9" ht="15" customHeight="1">
      <c r="A24" s="55">
        <v>45520</v>
      </c>
      <c r="B24" s="59">
        <f t="shared" si="0"/>
        <v>45520</v>
      </c>
      <c r="C24" s="15">
        <v>8</v>
      </c>
      <c r="D24" s="150"/>
      <c r="E24" s="142"/>
      <c r="F24" s="142"/>
      <c r="G24" s="142"/>
      <c r="H24" s="52"/>
      <c r="I24" s="39"/>
    </row>
    <row r="25" spans="1:9" ht="15" customHeight="1">
      <c r="A25" s="55">
        <v>45521</v>
      </c>
      <c r="B25" s="57">
        <f t="shared" si="0"/>
        <v>45521</v>
      </c>
      <c r="C25" s="38"/>
      <c r="D25" s="160"/>
      <c r="E25" s="160"/>
      <c r="F25" s="160"/>
      <c r="G25" s="160"/>
      <c r="H25" s="52"/>
      <c r="I25" s="39"/>
    </row>
    <row r="26" spans="1:9" ht="15" customHeight="1">
      <c r="A26" s="55">
        <v>45522</v>
      </c>
      <c r="B26" s="57">
        <f t="shared" si="0"/>
        <v>45522</v>
      </c>
      <c r="C26" s="38"/>
      <c r="D26" s="151"/>
      <c r="E26" s="138"/>
      <c r="F26" s="138"/>
      <c r="G26" s="138"/>
      <c r="H26" s="52"/>
      <c r="I26" s="39"/>
    </row>
    <row r="27" spans="1:9" ht="15" customHeight="1">
      <c r="A27" s="55">
        <v>45523</v>
      </c>
      <c r="B27" s="59">
        <f t="shared" ref="B27:B39" si="1">B26+1</f>
        <v>45523</v>
      </c>
      <c r="C27" s="15">
        <v>8</v>
      </c>
      <c r="D27" s="150"/>
      <c r="E27" s="150"/>
      <c r="F27" s="150"/>
      <c r="G27" s="150"/>
      <c r="H27" s="52"/>
      <c r="I27" s="39"/>
    </row>
    <row r="28" spans="1:9" ht="15" customHeight="1">
      <c r="A28" s="55">
        <v>45524</v>
      </c>
      <c r="B28" s="59">
        <f t="shared" si="1"/>
        <v>45524</v>
      </c>
      <c r="C28" s="15">
        <v>8</v>
      </c>
      <c r="D28" s="150"/>
      <c r="E28" s="142"/>
      <c r="F28" s="142"/>
      <c r="G28" s="142"/>
      <c r="H28" s="52"/>
      <c r="I28" s="39"/>
    </row>
    <row r="29" spans="1:9" ht="15" customHeight="1">
      <c r="A29" s="55">
        <v>45525</v>
      </c>
      <c r="B29" s="59">
        <f t="shared" si="1"/>
        <v>45525</v>
      </c>
      <c r="C29" s="47">
        <v>8</v>
      </c>
      <c r="D29" s="157"/>
      <c r="E29" s="158"/>
      <c r="F29" s="158"/>
      <c r="G29" s="158"/>
      <c r="H29" s="52"/>
      <c r="I29" s="39"/>
    </row>
    <row r="30" spans="1:9" ht="15" customHeight="1">
      <c r="A30" s="55">
        <v>45526</v>
      </c>
      <c r="B30" s="59">
        <f t="shared" si="1"/>
        <v>45526</v>
      </c>
      <c r="C30" s="15">
        <v>8</v>
      </c>
      <c r="D30" s="150"/>
      <c r="E30" s="150"/>
      <c r="F30" s="150"/>
      <c r="G30" s="150"/>
      <c r="H30" s="52"/>
      <c r="I30" s="39"/>
    </row>
    <row r="31" spans="1:9" ht="15" customHeight="1">
      <c r="A31" s="55">
        <v>45527</v>
      </c>
      <c r="B31" s="59">
        <f t="shared" si="1"/>
        <v>45527</v>
      </c>
      <c r="C31" s="15">
        <v>8</v>
      </c>
      <c r="D31" s="150"/>
      <c r="E31" s="142"/>
      <c r="F31" s="142"/>
      <c r="G31" s="142"/>
      <c r="H31" s="52"/>
      <c r="I31" s="39"/>
    </row>
    <row r="32" spans="1:9" ht="15" customHeight="1">
      <c r="A32" s="55">
        <v>45528</v>
      </c>
      <c r="B32" s="57">
        <f t="shared" si="1"/>
        <v>45528</v>
      </c>
      <c r="C32" s="38"/>
      <c r="D32" s="160"/>
      <c r="E32" s="160"/>
      <c r="F32" s="160"/>
      <c r="G32" s="160"/>
      <c r="H32" s="52"/>
      <c r="I32" s="39"/>
    </row>
    <row r="33" spans="1:10" ht="15" customHeight="1">
      <c r="A33" s="55">
        <v>45529</v>
      </c>
      <c r="B33" s="57">
        <f t="shared" si="1"/>
        <v>45529</v>
      </c>
      <c r="C33" s="38"/>
      <c r="D33" s="151"/>
      <c r="E33" s="138"/>
      <c r="F33" s="138"/>
      <c r="G33" s="138"/>
      <c r="H33" s="52"/>
      <c r="I33" s="39"/>
    </row>
    <row r="34" spans="1:10" ht="15" customHeight="1">
      <c r="A34" s="55">
        <v>45530</v>
      </c>
      <c r="B34" s="59">
        <f t="shared" si="1"/>
        <v>45530</v>
      </c>
      <c r="C34" s="15">
        <v>8</v>
      </c>
      <c r="D34" s="150"/>
      <c r="E34" s="150"/>
      <c r="F34" s="150"/>
      <c r="G34" s="150"/>
      <c r="H34" s="52"/>
      <c r="I34" s="39"/>
    </row>
    <row r="35" spans="1:10" ht="15" customHeight="1">
      <c r="A35" s="55">
        <v>45531</v>
      </c>
      <c r="B35" s="59">
        <f t="shared" si="1"/>
        <v>45531</v>
      </c>
      <c r="C35" s="15">
        <v>8</v>
      </c>
      <c r="D35" s="150"/>
      <c r="E35" s="142"/>
      <c r="F35" s="142"/>
      <c r="G35" s="142"/>
      <c r="H35" s="52"/>
      <c r="I35" s="39"/>
    </row>
    <row r="36" spans="1:10" ht="15" customHeight="1">
      <c r="A36" s="55">
        <v>45532</v>
      </c>
      <c r="B36" s="59">
        <f t="shared" si="1"/>
        <v>45532</v>
      </c>
      <c r="C36" s="47">
        <v>8</v>
      </c>
      <c r="D36" s="157"/>
      <c r="E36" s="158"/>
      <c r="F36" s="158"/>
      <c r="G36" s="158"/>
      <c r="H36" s="52"/>
      <c r="I36" s="39"/>
    </row>
    <row r="37" spans="1:10" ht="15" customHeight="1">
      <c r="A37" s="55">
        <v>45533</v>
      </c>
      <c r="B37" s="59">
        <f t="shared" si="1"/>
        <v>45533</v>
      </c>
      <c r="C37" s="15">
        <v>8</v>
      </c>
      <c r="D37" s="150"/>
      <c r="E37" s="150"/>
      <c r="F37" s="150"/>
      <c r="G37" s="150"/>
      <c r="H37" s="52"/>
      <c r="I37" s="39"/>
    </row>
    <row r="38" spans="1:10" ht="15" customHeight="1">
      <c r="A38" s="55">
        <v>45534</v>
      </c>
      <c r="B38" s="59">
        <f t="shared" si="1"/>
        <v>45534</v>
      </c>
      <c r="C38" s="15">
        <v>8</v>
      </c>
      <c r="D38" s="150"/>
      <c r="E38" s="142"/>
      <c r="F38" s="142"/>
      <c r="G38" s="142"/>
      <c r="H38" s="52"/>
      <c r="I38" s="39"/>
    </row>
    <row r="39" spans="1:10" ht="15" customHeight="1" thickBot="1">
      <c r="A39" s="55">
        <v>45535</v>
      </c>
      <c r="B39" s="57">
        <f t="shared" si="1"/>
        <v>45535</v>
      </c>
      <c r="C39" s="38"/>
      <c r="D39" s="151"/>
      <c r="E39" s="138"/>
      <c r="F39" s="138"/>
      <c r="G39" s="138"/>
      <c r="H39" s="52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2">SUM(C9:C39)</f>
        <v>176</v>
      </c>
      <c r="D40" s="154">
        <f t="shared" si="2"/>
        <v>0</v>
      </c>
      <c r="E40" s="154">
        <f t="shared" si="2"/>
        <v>0</v>
      </c>
      <c r="F40" s="154">
        <f t="shared" si="2"/>
        <v>0</v>
      </c>
      <c r="G40" s="154">
        <f t="shared" si="2"/>
        <v>0</v>
      </c>
      <c r="H40" s="69">
        <f>SUM(D9:D39)+SUM(E9:E39)+SUM(F9:F39)+SUM(G9:G39)</f>
        <v>0</v>
      </c>
      <c r="I40" s="21"/>
    </row>
    <row r="41" spans="1:10">
      <c r="A41" s="26"/>
      <c r="B41" s="20"/>
      <c r="C41" s="5"/>
      <c r="D41" s="143"/>
      <c r="E41" s="143"/>
      <c r="F41" s="143"/>
      <c r="G41" s="143"/>
      <c r="H41" s="5"/>
      <c r="I41" s="7"/>
    </row>
    <row r="42" spans="1:10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0">
      <c r="A43" s="26"/>
      <c r="B43" s="5"/>
      <c r="C43" s="5"/>
      <c r="D43" s="143"/>
      <c r="E43" s="143"/>
      <c r="F43" s="143"/>
      <c r="G43" s="143"/>
      <c r="H43" s="5"/>
      <c r="I43" s="7"/>
    </row>
    <row r="44" spans="1:10">
      <c r="A44" s="27"/>
      <c r="B44" s="8"/>
      <c r="C44" s="8"/>
      <c r="D44" s="144"/>
      <c r="E44" s="144"/>
      <c r="F44" s="144"/>
      <c r="G44" s="144"/>
      <c r="H44" s="8"/>
      <c r="I44" s="9"/>
    </row>
    <row r="45" spans="1:10" ht="13.5" thickBot="1">
      <c r="A45" s="28"/>
      <c r="B45" s="10"/>
      <c r="C45" s="10"/>
      <c r="D45" s="145"/>
      <c r="E45" s="146" t="s">
        <v>4</v>
      </c>
      <c r="F45" s="145"/>
      <c r="G45" s="145"/>
      <c r="H45" s="181" t="s">
        <v>7</v>
      </c>
      <c r="I45" s="182"/>
    </row>
    <row r="46" spans="1:10" ht="6.75" customHeight="1">
      <c r="A46" s="29"/>
      <c r="B46" s="5"/>
      <c r="C46" s="5"/>
      <c r="D46" s="143"/>
      <c r="E46" s="147"/>
      <c r="F46" s="143"/>
      <c r="G46" s="143"/>
      <c r="H46" s="5"/>
      <c r="I46" s="13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showRuler="0" zoomScale="160" zoomScaleNormal="160" zoomScalePageLayoutView="160" workbookViewId="0">
      <selection activeCell="D15" sqref="D15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1" spans="1:10">
      <c r="A1" s="29"/>
      <c r="B1" s="5"/>
      <c r="C1" s="5"/>
      <c r="D1" s="143"/>
      <c r="E1" s="143"/>
      <c r="F1" s="143"/>
      <c r="G1" s="143"/>
      <c r="H1" s="5"/>
      <c r="I1" s="5"/>
    </row>
    <row r="2" spans="1:10">
      <c r="A2" s="29" t="s">
        <v>177</v>
      </c>
      <c r="B2" s="5"/>
      <c r="C2" s="5"/>
      <c r="D2" s="143"/>
      <c r="E2" s="143"/>
      <c r="F2" s="143"/>
      <c r="G2" s="166"/>
      <c r="H2" s="17"/>
      <c r="I2" s="48" t="s">
        <v>6</v>
      </c>
    </row>
    <row r="3" spans="1:10" ht="14.1" customHeight="1">
      <c r="A3" s="29"/>
      <c r="B3" s="5"/>
      <c r="C3" s="5"/>
      <c r="D3" s="143"/>
      <c r="E3" s="143"/>
      <c r="F3" s="143"/>
      <c r="G3" s="147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92" t="s">
        <v>5</v>
      </c>
      <c r="B6" s="192"/>
      <c r="C6" s="192"/>
      <c r="D6" s="192"/>
      <c r="E6" s="192"/>
      <c r="F6" s="192"/>
      <c r="G6" s="192"/>
      <c r="H6" s="18"/>
      <c r="I6" s="171"/>
    </row>
    <row r="7" spans="1:10" ht="13.5" thickBot="1">
      <c r="A7" s="29"/>
      <c r="B7" s="5"/>
      <c r="C7" s="5"/>
      <c r="D7" s="143"/>
      <c r="E7" s="143"/>
      <c r="F7" s="143"/>
      <c r="G7" s="143"/>
      <c r="H7" s="5"/>
      <c r="I7" s="49"/>
    </row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45536</v>
      </c>
      <c r="B9" s="62" t="s">
        <v>153</v>
      </c>
      <c r="C9" s="47">
        <v>8</v>
      </c>
      <c r="D9" s="162"/>
      <c r="E9" s="141"/>
      <c r="F9" s="141"/>
      <c r="G9" s="141"/>
      <c r="H9" s="52"/>
      <c r="I9" s="39"/>
    </row>
    <row r="10" spans="1:10" ht="15" customHeight="1">
      <c r="A10" s="55">
        <v>45537</v>
      </c>
      <c r="B10" s="62" t="s">
        <v>154</v>
      </c>
      <c r="C10" s="15">
        <v>8</v>
      </c>
      <c r="D10" s="150"/>
      <c r="E10" s="142"/>
      <c r="F10" s="142"/>
      <c r="G10" s="142"/>
      <c r="H10" s="52"/>
      <c r="I10" s="39"/>
    </row>
    <row r="11" spans="1:10" ht="15" customHeight="1">
      <c r="A11" s="55">
        <v>45538</v>
      </c>
      <c r="B11" s="62" t="s">
        <v>155</v>
      </c>
      <c r="C11" s="24">
        <v>8</v>
      </c>
      <c r="D11" s="160"/>
      <c r="E11" s="139"/>
      <c r="F11" s="139"/>
      <c r="G11" s="139"/>
      <c r="H11" s="52"/>
      <c r="I11" s="39"/>
    </row>
    <row r="12" spans="1:10" ht="15" customHeight="1">
      <c r="A12" s="55">
        <v>45539</v>
      </c>
      <c r="B12" s="62" t="s">
        <v>156</v>
      </c>
      <c r="C12" s="47">
        <v>8</v>
      </c>
      <c r="D12" s="162"/>
      <c r="E12" s="141"/>
      <c r="F12" s="141"/>
      <c r="G12" s="141"/>
      <c r="H12" s="52"/>
      <c r="I12" s="39"/>
    </row>
    <row r="13" spans="1:10" ht="15" customHeight="1">
      <c r="A13" s="55">
        <v>45540</v>
      </c>
      <c r="B13" s="62" t="s">
        <v>157</v>
      </c>
      <c r="C13" s="24"/>
      <c r="D13" s="160"/>
      <c r="E13" s="139"/>
      <c r="F13" s="139"/>
      <c r="G13" s="139"/>
      <c r="H13" s="52"/>
      <c r="I13" s="39"/>
    </row>
    <row r="14" spans="1:10" ht="15" customHeight="1">
      <c r="A14" s="55">
        <v>45541</v>
      </c>
      <c r="B14" s="62" t="s">
        <v>158</v>
      </c>
      <c r="C14" s="24"/>
      <c r="D14" s="160"/>
      <c r="E14" s="139"/>
      <c r="F14" s="139"/>
      <c r="G14" s="139"/>
      <c r="H14" s="52"/>
      <c r="I14" s="39"/>
    </row>
    <row r="15" spans="1:10" ht="15" customHeight="1">
      <c r="A15" s="55">
        <v>45542</v>
      </c>
      <c r="B15" s="62" t="s">
        <v>152</v>
      </c>
      <c r="C15" s="47">
        <v>8</v>
      </c>
      <c r="D15" s="162"/>
      <c r="E15" s="141"/>
      <c r="F15" s="141"/>
      <c r="G15" s="141"/>
      <c r="H15" s="52"/>
      <c r="I15" s="39"/>
    </row>
    <row r="16" spans="1:10" ht="15" customHeight="1">
      <c r="A16" s="55">
        <v>45543</v>
      </c>
      <c r="B16" s="62" t="s">
        <v>153</v>
      </c>
      <c r="C16" s="15">
        <v>8</v>
      </c>
      <c r="D16" s="150"/>
      <c r="E16" s="142"/>
      <c r="F16" s="142"/>
      <c r="G16" s="142"/>
      <c r="H16" s="52"/>
      <c r="I16" s="39"/>
    </row>
    <row r="17" spans="1:9" ht="15" customHeight="1">
      <c r="A17" s="55">
        <v>45544</v>
      </c>
      <c r="B17" s="62" t="s">
        <v>154</v>
      </c>
      <c r="C17" s="47">
        <v>8</v>
      </c>
      <c r="D17" s="162"/>
      <c r="E17" s="141"/>
      <c r="F17" s="141"/>
      <c r="G17" s="141"/>
      <c r="H17" s="52"/>
      <c r="I17" s="39"/>
    </row>
    <row r="18" spans="1:9" ht="15" customHeight="1">
      <c r="A18" s="55">
        <v>45545</v>
      </c>
      <c r="B18" s="62" t="s">
        <v>155</v>
      </c>
      <c r="C18" s="15">
        <v>8</v>
      </c>
      <c r="D18" s="150"/>
      <c r="E18" s="142"/>
      <c r="F18" s="142"/>
      <c r="G18" s="142"/>
      <c r="H18" s="52"/>
      <c r="I18" s="39"/>
    </row>
    <row r="19" spans="1:9" ht="15" customHeight="1">
      <c r="A19" s="55">
        <v>45546</v>
      </c>
      <c r="B19" s="62" t="s">
        <v>156</v>
      </c>
      <c r="C19" s="47">
        <v>8</v>
      </c>
      <c r="D19" s="162"/>
      <c r="E19" s="141"/>
      <c r="F19" s="141"/>
      <c r="G19" s="141"/>
      <c r="H19" s="52"/>
      <c r="I19" s="39"/>
    </row>
    <row r="20" spans="1:9" ht="15" customHeight="1">
      <c r="A20" s="55">
        <v>45547</v>
      </c>
      <c r="B20" s="62" t="s">
        <v>157</v>
      </c>
      <c r="C20" s="24"/>
      <c r="D20" s="160"/>
      <c r="E20" s="139"/>
      <c r="F20" s="139"/>
      <c r="G20" s="139"/>
      <c r="H20" s="52"/>
      <c r="I20" s="39"/>
    </row>
    <row r="21" spans="1:9" ht="15" customHeight="1">
      <c r="A21" s="55">
        <v>45548</v>
      </c>
      <c r="B21" s="62" t="s">
        <v>158</v>
      </c>
      <c r="C21" s="24"/>
      <c r="D21" s="160"/>
      <c r="E21" s="139"/>
      <c r="F21" s="139"/>
      <c r="G21" s="139"/>
      <c r="H21" s="52"/>
      <c r="I21" s="39"/>
    </row>
    <row r="22" spans="1:9" ht="15" customHeight="1">
      <c r="A22" s="55">
        <v>45549</v>
      </c>
      <c r="B22" s="62" t="s">
        <v>152</v>
      </c>
      <c r="C22" s="15">
        <v>8</v>
      </c>
      <c r="D22" s="150"/>
      <c r="E22" s="142"/>
      <c r="F22" s="142"/>
      <c r="G22" s="142"/>
      <c r="H22" s="52"/>
      <c r="I22" s="39"/>
    </row>
    <row r="23" spans="1:9" ht="15" customHeight="1">
      <c r="A23" s="55">
        <v>45550</v>
      </c>
      <c r="B23" s="62" t="s">
        <v>153</v>
      </c>
      <c r="C23" s="47">
        <v>8</v>
      </c>
      <c r="D23" s="162"/>
      <c r="E23" s="141"/>
      <c r="F23" s="141"/>
      <c r="G23" s="141"/>
      <c r="H23" s="52"/>
      <c r="I23" s="39"/>
    </row>
    <row r="24" spans="1:9" ht="15" customHeight="1">
      <c r="A24" s="55">
        <v>45551</v>
      </c>
      <c r="B24" s="62" t="s">
        <v>154</v>
      </c>
      <c r="C24" s="47">
        <v>8</v>
      </c>
      <c r="D24" s="162"/>
      <c r="E24" s="141"/>
      <c r="F24" s="141"/>
      <c r="G24" s="141"/>
      <c r="H24" s="52"/>
      <c r="I24" s="39"/>
    </row>
    <row r="25" spans="1:9" ht="15" customHeight="1">
      <c r="A25" s="55">
        <v>45552</v>
      </c>
      <c r="B25" s="62" t="s">
        <v>155</v>
      </c>
      <c r="C25" s="15">
        <v>8</v>
      </c>
      <c r="D25" s="150"/>
      <c r="E25" s="142"/>
      <c r="F25" s="142"/>
      <c r="G25" s="142"/>
      <c r="H25" s="52"/>
      <c r="I25" s="39"/>
    </row>
    <row r="26" spans="1:9" ht="15" customHeight="1">
      <c r="A26" s="55">
        <v>45553</v>
      </c>
      <c r="B26" s="62" t="s">
        <v>156</v>
      </c>
      <c r="C26" s="47">
        <v>8</v>
      </c>
      <c r="D26" s="162"/>
      <c r="E26" s="141"/>
      <c r="F26" s="141"/>
      <c r="G26" s="141"/>
      <c r="H26" s="52"/>
      <c r="I26" s="39"/>
    </row>
    <row r="27" spans="1:9" ht="15" customHeight="1">
      <c r="A27" s="55">
        <v>45554</v>
      </c>
      <c r="B27" s="62" t="s">
        <v>157</v>
      </c>
      <c r="C27" s="24"/>
      <c r="D27" s="160"/>
      <c r="E27" s="139"/>
      <c r="F27" s="139"/>
      <c r="G27" s="139"/>
      <c r="H27" s="52"/>
      <c r="I27" s="39"/>
    </row>
    <row r="28" spans="1:9" ht="15" customHeight="1">
      <c r="A28" s="55">
        <v>45555</v>
      </c>
      <c r="B28" s="62" t="s">
        <v>158</v>
      </c>
      <c r="C28" s="24"/>
      <c r="D28" s="160"/>
      <c r="E28" s="139"/>
      <c r="F28" s="139"/>
      <c r="G28" s="139"/>
      <c r="H28" s="52"/>
      <c r="I28" s="39"/>
    </row>
    <row r="29" spans="1:9" ht="15" customHeight="1">
      <c r="A29" s="55">
        <v>45556</v>
      </c>
      <c r="B29" s="62" t="s">
        <v>152</v>
      </c>
      <c r="C29" s="15">
        <v>8</v>
      </c>
      <c r="D29" s="150"/>
      <c r="E29" s="142"/>
      <c r="F29" s="142"/>
      <c r="G29" s="142"/>
      <c r="H29" s="52"/>
      <c r="I29" s="39"/>
    </row>
    <row r="30" spans="1:9" ht="15" customHeight="1">
      <c r="A30" s="55">
        <v>45557</v>
      </c>
      <c r="B30" s="62" t="s">
        <v>153</v>
      </c>
      <c r="C30" s="47">
        <v>8</v>
      </c>
      <c r="D30" s="162"/>
      <c r="E30" s="141"/>
      <c r="F30" s="141"/>
      <c r="G30" s="141"/>
      <c r="H30" s="52"/>
      <c r="I30" s="39"/>
    </row>
    <row r="31" spans="1:9" ht="15" customHeight="1">
      <c r="A31" s="55">
        <v>45558</v>
      </c>
      <c r="B31" s="62" t="s">
        <v>154</v>
      </c>
      <c r="C31" s="47">
        <v>8</v>
      </c>
      <c r="D31" s="162"/>
      <c r="E31" s="141"/>
      <c r="F31" s="141"/>
      <c r="G31" s="141"/>
      <c r="H31" s="52"/>
      <c r="I31" s="39"/>
    </row>
    <row r="32" spans="1:9" ht="15" customHeight="1">
      <c r="A32" s="55">
        <v>45559</v>
      </c>
      <c r="B32" s="62" t="s">
        <v>155</v>
      </c>
      <c r="C32" s="15">
        <v>8</v>
      </c>
      <c r="D32" s="150"/>
      <c r="E32" s="142"/>
      <c r="F32" s="142"/>
      <c r="G32" s="142"/>
      <c r="H32" s="52"/>
      <c r="I32" s="39"/>
    </row>
    <row r="33" spans="1:10" ht="15" customHeight="1">
      <c r="A33" s="55">
        <v>45560</v>
      </c>
      <c r="B33" s="62" t="s">
        <v>156</v>
      </c>
      <c r="C33" s="47">
        <v>8</v>
      </c>
      <c r="D33" s="162"/>
      <c r="E33" s="141"/>
      <c r="F33" s="141"/>
      <c r="G33" s="141"/>
      <c r="H33" s="52"/>
      <c r="I33" s="39"/>
    </row>
    <row r="34" spans="1:10" ht="15" customHeight="1">
      <c r="A34" s="55">
        <v>45561</v>
      </c>
      <c r="B34" s="62" t="s">
        <v>157</v>
      </c>
      <c r="C34" s="24"/>
      <c r="D34" s="160"/>
      <c r="E34" s="139"/>
      <c r="F34" s="139"/>
      <c r="G34" s="139"/>
      <c r="H34" s="52"/>
      <c r="I34" s="39"/>
    </row>
    <row r="35" spans="1:10" ht="15" customHeight="1">
      <c r="A35" s="55">
        <v>45562</v>
      </c>
      <c r="B35" s="62" t="s">
        <v>158</v>
      </c>
      <c r="C35" s="24"/>
      <c r="D35" s="160"/>
      <c r="E35" s="139"/>
      <c r="F35" s="139"/>
      <c r="G35" s="139"/>
      <c r="H35" s="52"/>
      <c r="I35" s="39"/>
    </row>
    <row r="36" spans="1:10" ht="15" customHeight="1">
      <c r="A36" s="55">
        <v>45563</v>
      </c>
      <c r="B36" s="62" t="s">
        <v>152</v>
      </c>
      <c r="C36" s="15">
        <v>8</v>
      </c>
      <c r="D36" s="150"/>
      <c r="E36" s="142"/>
      <c r="F36" s="142"/>
      <c r="G36" s="142"/>
      <c r="H36" s="52"/>
      <c r="I36" s="39"/>
    </row>
    <row r="37" spans="1:10" ht="15" customHeight="1">
      <c r="A37" s="55">
        <v>45564</v>
      </c>
      <c r="B37" s="62" t="s">
        <v>153</v>
      </c>
      <c r="C37" s="47">
        <v>8</v>
      </c>
      <c r="D37" s="162"/>
      <c r="E37" s="141"/>
      <c r="F37" s="141"/>
      <c r="G37" s="141"/>
      <c r="H37" s="52"/>
      <c r="I37" s="39"/>
    </row>
    <row r="38" spans="1:10" ht="15" customHeight="1" thickBot="1">
      <c r="A38" s="55">
        <v>45565</v>
      </c>
      <c r="B38" s="62" t="s">
        <v>154</v>
      </c>
      <c r="C38" s="47">
        <v>8</v>
      </c>
      <c r="D38" s="162"/>
      <c r="E38" s="141"/>
      <c r="F38" s="141"/>
      <c r="G38" s="141"/>
      <c r="H38" s="52"/>
      <c r="I38" s="39"/>
    </row>
    <row r="39" spans="1:10" s="6" customFormat="1" ht="15" customHeight="1" thickBot="1">
      <c r="A39" s="179" t="s">
        <v>2</v>
      </c>
      <c r="B39" s="180"/>
      <c r="C39" s="69">
        <f t="shared" ref="C39:G39" si="0">SUM(C9:C38)</f>
        <v>176</v>
      </c>
      <c r="D39" s="154">
        <f t="shared" si="0"/>
        <v>0</v>
      </c>
      <c r="E39" s="154">
        <f t="shared" si="0"/>
        <v>0</v>
      </c>
      <c r="F39" s="154">
        <f t="shared" si="0"/>
        <v>0</v>
      </c>
      <c r="G39" s="154">
        <f t="shared" si="0"/>
        <v>0</v>
      </c>
      <c r="H39" s="69">
        <f>SUM(D9:D38)+SUM(E9:E38)+SUM(F9:F38)+SUM(G9:G38)</f>
        <v>0</v>
      </c>
      <c r="I39" s="21"/>
    </row>
    <row r="40" spans="1:10">
      <c r="A40" s="26"/>
      <c r="B40" s="20"/>
      <c r="C40" s="5"/>
      <c r="D40" s="143"/>
      <c r="E40" s="143"/>
      <c r="F40" s="143"/>
      <c r="G40" s="143"/>
      <c r="H40" s="5"/>
      <c r="I40" s="7"/>
    </row>
    <row r="41" spans="1:10">
      <c r="A41" s="26" t="s">
        <v>3</v>
      </c>
      <c r="B41" s="5"/>
      <c r="C41" s="5"/>
      <c r="D41" s="143"/>
      <c r="E41" s="143"/>
      <c r="F41" s="143"/>
      <c r="G41" s="143"/>
      <c r="H41" s="5"/>
      <c r="I41" s="7"/>
    </row>
    <row r="42" spans="1:10">
      <c r="A42" s="26"/>
      <c r="B42" s="5"/>
      <c r="C42" s="5"/>
      <c r="D42" s="143"/>
      <c r="E42" s="143"/>
      <c r="F42" s="143"/>
      <c r="G42" s="143"/>
      <c r="H42" s="5"/>
      <c r="I42" s="7"/>
    </row>
    <row r="43" spans="1:10">
      <c r="A43" s="27"/>
      <c r="B43" s="8"/>
      <c r="C43" s="8"/>
      <c r="D43" s="144"/>
      <c r="E43" s="144"/>
      <c r="F43" s="144"/>
      <c r="G43" s="144"/>
      <c r="H43" s="8"/>
      <c r="I43" s="9"/>
    </row>
    <row r="44" spans="1:10" ht="13.5" thickBot="1">
      <c r="A44" s="28"/>
      <c r="B44" s="10"/>
      <c r="C44" s="10"/>
      <c r="D44" s="145"/>
      <c r="E44" s="146" t="s">
        <v>4</v>
      </c>
      <c r="F44" s="145"/>
      <c r="G44" s="145"/>
      <c r="H44" s="181" t="s">
        <v>7</v>
      </c>
      <c r="I44" s="182"/>
    </row>
    <row r="45" spans="1:10" ht="6.75" customHeight="1">
      <c r="A45" s="29"/>
      <c r="B45" s="5"/>
      <c r="C45" s="5"/>
      <c r="D45" s="143"/>
      <c r="E45" s="147"/>
      <c r="F45" s="143"/>
      <c r="G45" s="143"/>
      <c r="H45" s="5"/>
      <c r="I45" s="13"/>
    </row>
    <row r="46" spans="1:10">
      <c r="A46" s="30"/>
      <c r="B46" s="14"/>
      <c r="C46" s="14"/>
      <c r="D46" s="148"/>
      <c r="E46" s="148"/>
      <c r="F46" s="148"/>
      <c r="G46" s="148"/>
      <c r="H46" s="14"/>
      <c r="I46" s="14"/>
      <c r="J46" s="14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topLeftCell="A7" zoomScale="160" zoomScaleNormal="160" zoomScalePageLayoutView="160" workbookViewId="0">
      <selection activeCell="A9" sqref="A9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5" width="5.28515625" style="132" customWidth="1"/>
    <col min="6" max="6" width="5.85546875" style="132" customWidth="1"/>
    <col min="7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178</v>
      </c>
      <c r="G2" s="133"/>
      <c r="H2" s="17"/>
      <c r="I2" s="19" t="s">
        <v>6</v>
      </c>
    </row>
    <row r="3" spans="1:10" ht="14.1" customHeight="1">
      <c r="G3" s="134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14</v>
      </c>
      <c r="H8" s="72" t="s">
        <v>2</v>
      </c>
      <c r="I8" s="4"/>
    </row>
    <row r="9" spans="1:10" ht="15" customHeight="1">
      <c r="A9" s="55">
        <v>45566</v>
      </c>
      <c r="B9" s="57" t="s">
        <v>153</v>
      </c>
      <c r="C9" s="41">
        <v>8</v>
      </c>
      <c r="D9" s="163"/>
      <c r="E9" s="164"/>
      <c r="F9" s="164"/>
      <c r="G9" s="164"/>
      <c r="H9" s="52"/>
      <c r="I9" s="39"/>
    </row>
    <row r="10" spans="1:10" ht="15" customHeight="1">
      <c r="A10" s="55">
        <v>45567</v>
      </c>
      <c r="B10" s="57" t="s">
        <v>154</v>
      </c>
      <c r="C10" s="41">
        <v>8</v>
      </c>
      <c r="D10" s="163"/>
      <c r="E10" s="164"/>
      <c r="F10" s="164"/>
      <c r="G10" s="164"/>
      <c r="H10" s="52"/>
      <c r="I10" s="39"/>
    </row>
    <row r="11" spans="1:10" ht="15" customHeight="1">
      <c r="A11" s="55">
        <v>45568</v>
      </c>
      <c r="B11" s="57" t="s">
        <v>155</v>
      </c>
      <c r="C11" s="38">
        <v>8</v>
      </c>
      <c r="D11" s="151"/>
      <c r="E11" s="138"/>
      <c r="F11" s="161">
        <v>8</v>
      </c>
      <c r="G11" s="138"/>
      <c r="H11" s="52"/>
      <c r="I11" s="39"/>
    </row>
    <row r="12" spans="1:10" ht="15" customHeight="1">
      <c r="A12" s="55">
        <v>45569</v>
      </c>
      <c r="B12" s="57" t="s">
        <v>156</v>
      </c>
      <c r="C12" s="15">
        <v>8</v>
      </c>
      <c r="D12" s="150"/>
      <c r="E12" s="142"/>
      <c r="F12" s="142"/>
      <c r="G12" s="142"/>
      <c r="H12" s="52"/>
      <c r="I12" s="39"/>
    </row>
    <row r="13" spans="1:10" ht="15" customHeight="1">
      <c r="A13" s="55">
        <v>45570</v>
      </c>
      <c r="B13" s="57" t="s">
        <v>157</v>
      </c>
      <c r="C13" s="38"/>
      <c r="D13" s="160"/>
      <c r="E13" s="160"/>
      <c r="F13" s="160"/>
      <c r="G13" s="160"/>
      <c r="H13" s="52"/>
      <c r="I13" s="39"/>
    </row>
    <row r="14" spans="1:10" ht="15" customHeight="1">
      <c r="A14" s="55">
        <v>45571</v>
      </c>
      <c r="B14" s="57" t="s">
        <v>158</v>
      </c>
      <c r="C14" s="38"/>
      <c r="D14" s="151"/>
      <c r="E14" s="138"/>
      <c r="F14" s="138"/>
      <c r="G14" s="138"/>
      <c r="H14" s="52"/>
      <c r="I14" s="39"/>
    </row>
    <row r="15" spans="1:10" ht="15" customHeight="1">
      <c r="A15" s="55">
        <v>45572</v>
      </c>
      <c r="B15" s="57" t="s">
        <v>152</v>
      </c>
      <c r="C15" s="15">
        <v>8</v>
      </c>
      <c r="D15" s="150"/>
      <c r="E15" s="142"/>
      <c r="F15" s="142"/>
      <c r="G15" s="142"/>
      <c r="H15" s="52"/>
      <c r="I15" s="39"/>
    </row>
    <row r="16" spans="1:10" ht="15" customHeight="1">
      <c r="A16" s="55">
        <v>45573</v>
      </c>
      <c r="B16" s="57" t="s">
        <v>153</v>
      </c>
      <c r="C16" s="15">
        <v>8</v>
      </c>
      <c r="D16" s="150"/>
      <c r="E16" s="142"/>
      <c r="F16" s="142"/>
      <c r="G16" s="142"/>
      <c r="H16" s="52"/>
      <c r="I16" s="39"/>
    </row>
    <row r="17" spans="1:9" ht="15" customHeight="1">
      <c r="A17" s="55">
        <v>45574</v>
      </c>
      <c r="B17" s="57" t="s">
        <v>154</v>
      </c>
      <c r="C17" s="41">
        <v>8</v>
      </c>
      <c r="D17" s="163"/>
      <c r="E17" s="164"/>
      <c r="F17" s="164"/>
      <c r="G17" s="164"/>
      <c r="H17" s="52"/>
      <c r="I17" s="39"/>
    </row>
    <row r="18" spans="1:9" ht="15" customHeight="1">
      <c r="A18" s="55">
        <v>45575</v>
      </c>
      <c r="B18" s="57" t="s">
        <v>155</v>
      </c>
      <c r="C18" s="41">
        <v>8</v>
      </c>
      <c r="D18" s="167"/>
      <c r="E18" s="168"/>
      <c r="F18" s="169"/>
      <c r="G18" s="168"/>
      <c r="H18" s="52"/>
      <c r="I18" s="39"/>
    </row>
    <row r="19" spans="1:9" ht="15" customHeight="1">
      <c r="A19" s="55">
        <v>45576</v>
      </c>
      <c r="B19" s="57" t="s">
        <v>156</v>
      </c>
      <c r="C19" s="15">
        <v>8</v>
      </c>
      <c r="D19" s="150"/>
      <c r="E19" s="142"/>
      <c r="F19" s="142"/>
      <c r="G19" s="142"/>
      <c r="H19" s="52"/>
      <c r="I19" s="39"/>
    </row>
    <row r="20" spans="1:9" ht="15" customHeight="1">
      <c r="A20" s="55">
        <v>45577</v>
      </c>
      <c r="B20" s="57" t="s">
        <v>157</v>
      </c>
      <c r="C20" s="38"/>
      <c r="D20" s="160"/>
      <c r="E20" s="160"/>
      <c r="F20" s="160"/>
      <c r="G20" s="160"/>
      <c r="H20" s="52"/>
      <c r="I20" s="39"/>
    </row>
    <row r="21" spans="1:9" ht="15" customHeight="1">
      <c r="A21" s="55">
        <v>45578</v>
      </c>
      <c r="B21" s="57" t="s">
        <v>158</v>
      </c>
      <c r="C21" s="38"/>
      <c r="D21" s="151"/>
      <c r="E21" s="138"/>
      <c r="F21" s="138"/>
      <c r="G21" s="138"/>
      <c r="H21" s="52"/>
      <c r="I21" s="39"/>
    </row>
    <row r="22" spans="1:9" ht="15" customHeight="1">
      <c r="A22" s="55">
        <v>45579</v>
      </c>
      <c r="B22" s="57" t="s">
        <v>152</v>
      </c>
      <c r="C22" s="41">
        <v>8</v>
      </c>
      <c r="D22" s="167"/>
      <c r="E22" s="168"/>
      <c r="F22" s="169"/>
      <c r="G22" s="168"/>
      <c r="H22" s="52"/>
      <c r="I22" s="39"/>
    </row>
    <row r="23" spans="1:9" ht="15" customHeight="1">
      <c r="A23" s="55">
        <v>45580</v>
      </c>
      <c r="B23" s="57" t="s">
        <v>153</v>
      </c>
      <c r="C23" s="15">
        <v>8</v>
      </c>
      <c r="D23" s="150"/>
      <c r="E23" s="142"/>
      <c r="F23" s="142"/>
      <c r="G23" s="142"/>
      <c r="H23" s="52"/>
      <c r="I23" s="39"/>
    </row>
    <row r="24" spans="1:9" ht="15" customHeight="1">
      <c r="A24" s="55">
        <v>45581</v>
      </c>
      <c r="B24" s="57" t="s">
        <v>154</v>
      </c>
      <c r="C24" s="41">
        <v>8</v>
      </c>
      <c r="D24" s="163"/>
      <c r="E24" s="164"/>
      <c r="F24" s="164"/>
      <c r="G24" s="164"/>
      <c r="H24" s="52"/>
      <c r="I24" s="39"/>
    </row>
    <row r="25" spans="1:9" ht="15" customHeight="1">
      <c r="A25" s="55">
        <v>45582</v>
      </c>
      <c r="B25" s="57" t="s">
        <v>155</v>
      </c>
      <c r="C25" s="41">
        <v>8</v>
      </c>
      <c r="D25" s="167"/>
      <c r="E25" s="168"/>
      <c r="F25" s="169"/>
      <c r="G25" s="168"/>
      <c r="H25" s="52"/>
      <c r="I25" s="39"/>
    </row>
    <row r="26" spans="1:9" ht="15" customHeight="1">
      <c r="A26" s="55">
        <v>45583</v>
      </c>
      <c r="B26" s="57" t="s">
        <v>156</v>
      </c>
      <c r="C26" s="15">
        <v>8</v>
      </c>
      <c r="D26" s="150"/>
      <c r="E26" s="142"/>
      <c r="F26" s="142"/>
      <c r="G26" s="142"/>
      <c r="H26" s="52"/>
      <c r="I26" s="39"/>
    </row>
    <row r="27" spans="1:9" ht="15" customHeight="1">
      <c r="A27" s="55">
        <v>45584</v>
      </c>
      <c r="B27" s="57" t="s">
        <v>157</v>
      </c>
      <c r="C27" s="38"/>
      <c r="D27" s="160"/>
      <c r="E27" s="160"/>
      <c r="F27" s="160"/>
      <c r="G27" s="160"/>
      <c r="H27" s="52"/>
      <c r="I27" s="39"/>
    </row>
    <row r="28" spans="1:9" ht="15" customHeight="1">
      <c r="A28" s="55">
        <v>45585</v>
      </c>
      <c r="B28" s="57" t="s">
        <v>158</v>
      </c>
      <c r="C28" s="38"/>
      <c r="D28" s="151"/>
      <c r="E28" s="138"/>
      <c r="F28" s="138"/>
      <c r="G28" s="138"/>
      <c r="H28" s="52"/>
      <c r="I28" s="39"/>
    </row>
    <row r="29" spans="1:9" ht="15" customHeight="1">
      <c r="A29" s="55">
        <v>45586</v>
      </c>
      <c r="B29" s="57" t="s">
        <v>152</v>
      </c>
      <c r="C29" s="41">
        <v>8</v>
      </c>
      <c r="D29" s="167"/>
      <c r="E29" s="168"/>
      <c r="F29" s="169"/>
      <c r="G29" s="168"/>
      <c r="H29" s="52"/>
      <c r="I29" s="39"/>
    </row>
    <row r="30" spans="1:9" ht="15" customHeight="1">
      <c r="A30" s="55">
        <v>45587</v>
      </c>
      <c r="B30" s="57" t="s">
        <v>153</v>
      </c>
      <c r="C30" s="15">
        <v>8</v>
      </c>
      <c r="D30" s="150"/>
      <c r="E30" s="142"/>
      <c r="F30" s="142"/>
      <c r="G30" s="142"/>
      <c r="H30" s="52"/>
      <c r="I30" s="39"/>
    </row>
    <row r="31" spans="1:9" ht="15" customHeight="1">
      <c r="A31" s="55">
        <v>45588</v>
      </c>
      <c r="B31" s="57" t="s">
        <v>154</v>
      </c>
      <c r="C31" s="41">
        <v>8</v>
      </c>
      <c r="D31" s="163"/>
      <c r="E31" s="164"/>
      <c r="F31" s="164"/>
      <c r="G31" s="164"/>
      <c r="H31" s="52"/>
      <c r="I31" s="39"/>
    </row>
    <row r="32" spans="1:9" ht="15" customHeight="1">
      <c r="A32" s="55">
        <v>45589</v>
      </c>
      <c r="B32" s="57" t="s">
        <v>155</v>
      </c>
      <c r="C32" s="41">
        <v>8</v>
      </c>
      <c r="D32" s="167"/>
      <c r="E32" s="168"/>
      <c r="F32" s="169"/>
      <c r="G32" s="168"/>
      <c r="H32" s="52"/>
      <c r="I32" s="39"/>
    </row>
    <row r="33" spans="1:10" ht="15" customHeight="1">
      <c r="A33" s="55">
        <v>45590</v>
      </c>
      <c r="B33" s="57" t="s">
        <v>156</v>
      </c>
      <c r="C33" s="15">
        <v>8</v>
      </c>
      <c r="D33" s="150"/>
      <c r="E33" s="142"/>
      <c r="F33" s="142"/>
      <c r="G33" s="142"/>
      <c r="H33" s="52"/>
      <c r="I33" s="39"/>
    </row>
    <row r="34" spans="1:10" ht="15" customHeight="1">
      <c r="A34" s="55">
        <v>45591</v>
      </c>
      <c r="B34" s="57" t="s">
        <v>157</v>
      </c>
      <c r="C34" s="38"/>
      <c r="D34" s="160"/>
      <c r="E34" s="160"/>
      <c r="F34" s="160"/>
      <c r="G34" s="160"/>
      <c r="H34" s="52"/>
      <c r="I34" s="39"/>
    </row>
    <row r="35" spans="1:10" ht="15" customHeight="1">
      <c r="A35" s="55">
        <v>45592</v>
      </c>
      <c r="B35" s="57" t="s">
        <v>158</v>
      </c>
      <c r="C35" s="38"/>
      <c r="D35" s="151"/>
      <c r="E35" s="138"/>
      <c r="F35" s="138"/>
      <c r="G35" s="138"/>
      <c r="H35" s="52"/>
      <c r="I35" s="39"/>
    </row>
    <row r="36" spans="1:10" ht="15" customHeight="1">
      <c r="A36" s="55">
        <v>45593</v>
      </c>
      <c r="B36" s="57" t="s">
        <v>152</v>
      </c>
      <c r="C36" s="41">
        <v>8</v>
      </c>
      <c r="D36" s="167"/>
      <c r="E36" s="168"/>
      <c r="F36" s="169"/>
      <c r="G36" s="168"/>
      <c r="H36" s="52"/>
      <c r="I36" s="39"/>
    </row>
    <row r="37" spans="1:10" ht="15" customHeight="1">
      <c r="A37" s="55">
        <v>45594</v>
      </c>
      <c r="B37" s="57" t="s">
        <v>153</v>
      </c>
      <c r="C37" s="15">
        <v>8</v>
      </c>
      <c r="D37" s="150"/>
      <c r="E37" s="142"/>
      <c r="F37" s="142"/>
      <c r="G37" s="142"/>
      <c r="H37" s="52"/>
      <c r="I37" s="39"/>
    </row>
    <row r="38" spans="1:10" ht="15" customHeight="1">
      <c r="A38" s="55">
        <v>45595</v>
      </c>
      <c r="B38" s="57" t="s">
        <v>154</v>
      </c>
      <c r="C38" s="41">
        <v>8</v>
      </c>
      <c r="D38" s="163"/>
      <c r="E38" s="164"/>
      <c r="F38" s="164"/>
      <c r="G38" s="164"/>
      <c r="H38" s="52"/>
      <c r="I38" s="39"/>
    </row>
    <row r="39" spans="1:10" ht="15" customHeight="1" thickBot="1">
      <c r="A39" s="55">
        <v>45596</v>
      </c>
      <c r="B39" s="57" t="s">
        <v>155</v>
      </c>
      <c r="C39" s="38">
        <v>8</v>
      </c>
      <c r="D39" s="151"/>
      <c r="E39" s="138"/>
      <c r="F39" s="161">
        <v>8</v>
      </c>
      <c r="G39" s="138"/>
      <c r="H39" s="52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0">SUM(C9:C39)</f>
        <v>184</v>
      </c>
      <c r="D40" s="73">
        <f t="shared" si="0"/>
        <v>0</v>
      </c>
      <c r="E40" s="154">
        <f t="shared" si="0"/>
        <v>0</v>
      </c>
      <c r="F40" s="154">
        <f t="shared" si="0"/>
        <v>16</v>
      </c>
      <c r="G40" s="154">
        <f t="shared" si="0"/>
        <v>0</v>
      </c>
      <c r="H40" s="69">
        <f>SUM(D9:D39)+SUM(E9:E39)+SUM(F9:F39)+SUM(G9:G39)</f>
        <v>16</v>
      </c>
      <c r="I40" s="21"/>
    </row>
    <row r="41" spans="1:10">
      <c r="A41" s="26"/>
      <c r="B41" s="20"/>
      <c r="C41" s="5"/>
      <c r="D41" s="143"/>
      <c r="E41" s="143"/>
      <c r="F41" s="143"/>
      <c r="G41" s="143"/>
      <c r="H41" s="5"/>
      <c r="I41" s="7"/>
    </row>
    <row r="42" spans="1:10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0">
      <c r="A43" s="26"/>
      <c r="B43" s="5"/>
      <c r="C43" s="5"/>
      <c r="D43" s="143"/>
      <c r="E43" s="143"/>
      <c r="F43" s="143"/>
      <c r="G43" s="143"/>
      <c r="H43" s="5"/>
      <c r="I43" s="7"/>
    </row>
    <row r="44" spans="1:10">
      <c r="A44" s="27"/>
      <c r="B44" s="8"/>
      <c r="C44" s="8"/>
      <c r="D44" s="144"/>
      <c r="E44" s="144"/>
      <c r="F44" s="144"/>
      <c r="G44" s="144"/>
      <c r="H44" s="8"/>
      <c r="I44" s="9"/>
    </row>
    <row r="45" spans="1:10" ht="13.5" thickBot="1">
      <c r="A45" s="28"/>
      <c r="B45" s="10"/>
      <c r="C45" s="10"/>
      <c r="D45" s="145"/>
      <c r="E45" s="146" t="s">
        <v>4</v>
      </c>
      <c r="F45" s="145"/>
      <c r="G45" s="145"/>
      <c r="H45" s="181" t="s">
        <v>7</v>
      </c>
      <c r="I45" s="182"/>
    </row>
    <row r="46" spans="1:10" ht="6.75" customHeight="1">
      <c r="A46" s="29"/>
      <c r="B46" s="5"/>
      <c r="C46" s="5"/>
      <c r="D46" s="143"/>
      <c r="E46" s="147"/>
      <c r="F46" s="143"/>
      <c r="G46" s="143"/>
      <c r="H46" s="5"/>
      <c r="I46" s="13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showRuler="0" topLeftCell="A4" zoomScale="160" zoomScaleNormal="160" zoomScalePageLayoutView="160" workbookViewId="0">
      <selection activeCell="E35" sqref="E35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179</v>
      </c>
      <c r="G2" s="54"/>
      <c r="H2" s="17"/>
      <c r="I2" s="19" t="s">
        <v>6</v>
      </c>
    </row>
    <row r="3" spans="1:10" ht="14.1" customHeight="1">
      <c r="G3" s="2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32" t="s">
        <v>10</v>
      </c>
      <c r="E8" s="32" t="s">
        <v>11</v>
      </c>
      <c r="F8" s="40" t="s">
        <v>1</v>
      </c>
      <c r="G8" s="32" t="s">
        <v>14</v>
      </c>
      <c r="H8" s="72" t="s">
        <v>2</v>
      </c>
      <c r="I8" s="4"/>
    </row>
    <row r="9" spans="1:10" ht="15" customHeight="1">
      <c r="A9" s="55">
        <v>45597</v>
      </c>
      <c r="B9" s="59">
        <f>A9</f>
        <v>45597</v>
      </c>
      <c r="C9" s="15">
        <v>8</v>
      </c>
      <c r="D9" s="35"/>
      <c r="E9" s="16"/>
      <c r="F9" s="16"/>
      <c r="G9" s="16"/>
      <c r="H9" s="52"/>
      <c r="I9" s="39"/>
    </row>
    <row r="10" spans="1:10" ht="15" customHeight="1">
      <c r="A10" s="55">
        <v>45598</v>
      </c>
      <c r="B10" s="59">
        <f>B9+1</f>
        <v>45598</v>
      </c>
      <c r="C10" s="15">
        <v>8</v>
      </c>
      <c r="D10" s="35"/>
      <c r="E10" s="16"/>
      <c r="F10" s="16"/>
      <c r="G10" s="16"/>
      <c r="H10" s="52"/>
      <c r="I10" s="39"/>
    </row>
    <row r="11" spans="1:10" ht="15" customHeight="1">
      <c r="A11" s="55">
        <v>45599</v>
      </c>
      <c r="B11" s="59">
        <f t="shared" ref="B11:B26" si="0">B10+1</f>
        <v>45599</v>
      </c>
      <c r="C11" s="15">
        <v>8</v>
      </c>
      <c r="D11" s="35"/>
      <c r="E11" s="16"/>
      <c r="F11" s="16"/>
      <c r="G11" s="16"/>
      <c r="H11" s="52"/>
      <c r="I11" s="39"/>
    </row>
    <row r="12" spans="1:10" ht="15" customHeight="1">
      <c r="A12" s="55">
        <v>45600</v>
      </c>
      <c r="B12" s="57">
        <f t="shared" si="0"/>
        <v>45600</v>
      </c>
      <c r="C12" s="38"/>
      <c r="D12" s="33"/>
      <c r="E12" s="33"/>
      <c r="F12" s="33"/>
      <c r="G12" s="33"/>
      <c r="H12" s="52"/>
      <c r="I12" s="39"/>
    </row>
    <row r="13" spans="1:10" ht="15" customHeight="1">
      <c r="A13" s="55">
        <v>45601</v>
      </c>
      <c r="B13" s="57">
        <f t="shared" si="0"/>
        <v>45601</v>
      </c>
      <c r="C13" s="38"/>
      <c r="D13" s="36"/>
      <c r="E13" s="22"/>
      <c r="F13" s="22"/>
      <c r="G13" s="22"/>
      <c r="H13" s="52"/>
      <c r="I13" s="39"/>
    </row>
    <row r="14" spans="1:10" ht="15" customHeight="1">
      <c r="A14" s="55">
        <v>45602</v>
      </c>
      <c r="B14" s="59">
        <f t="shared" si="0"/>
        <v>45602</v>
      </c>
      <c r="C14" s="47">
        <v>8</v>
      </c>
      <c r="D14" s="60"/>
      <c r="E14" s="61"/>
      <c r="F14" s="61"/>
      <c r="G14" s="61"/>
      <c r="H14" s="52"/>
      <c r="I14" s="39"/>
    </row>
    <row r="15" spans="1:10" ht="15" customHeight="1">
      <c r="A15" s="55">
        <v>45603</v>
      </c>
      <c r="B15" s="59">
        <f t="shared" si="0"/>
        <v>45603</v>
      </c>
      <c r="C15" s="15">
        <v>8</v>
      </c>
      <c r="D15" s="35"/>
      <c r="E15" s="35"/>
      <c r="F15" s="35"/>
      <c r="G15" s="35"/>
      <c r="H15" s="52"/>
      <c r="I15" s="39"/>
    </row>
    <row r="16" spans="1:10" ht="15" customHeight="1">
      <c r="A16" s="55">
        <v>45604</v>
      </c>
      <c r="B16" s="59">
        <f t="shared" si="0"/>
        <v>45604</v>
      </c>
      <c r="C16" s="15">
        <v>8</v>
      </c>
      <c r="D16" s="35"/>
      <c r="E16" s="16"/>
      <c r="F16" s="16"/>
      <c r="G16" s="16"/>
      <c r="H16" s="52"/>
      <c r="I16" s="39"/>
    </row>
    <row r="17" spans="1:9" ht="15" customHeight="1">
      <c r="A17" s="55">
        <v>45605</v>
      </c>
      <c r="B17" s="59">
        <f t="shared" si="0"/>
        <v>45605</v>
      </c>
      <c r="C17" s="15">
        <v>8</v>
      </c>
      <c r="D17" s="35"/>
      <c r="E17" s="16"/>
      <c r="F17" s="16"/>
      <c r="G17" s="16"/>
      <c r="H17" s="52"/>
      <c r="I17" s="39"/>
    </row>
    <row r="18" spans="1:9" ht="15" customHeight="1">
      <c r="A18" s="55">
        <v>45606</v>
      </c>
      <c r="B18" s="59">
        <f t="shared" si="0"/>
        <v>45606</v>
      </c>
      <c r="C18" s="15">
        <v>8</v>
      </c>
      <c r="D18" s="35"/>
      <c r="E18" s="16"/>
      <c r="F18" s="16"/>
      <c r="G18" s="16"/>
      <c r="H18" s="52"/>
      <c r="I18" s="39"/>
    </row>
    <row r="19" spans="1:9" ht="15" customHeight="1">
      <c r="A19" s="55">
        <v>45607</v>
      </c>
      <c r="B19" s="57">
        <f t="shared" si="0"/>
        <v>45607</v>
      </c>
      <c r="C19" s="38"/>
      <c r="D19" s="33"/>
      <c r="E19" s="23"/>
      <c r="F19" s="23"/>
      <c r="G19" s="23"/>
      <c r="H19" s="52"/>
      <c r="I19" s="39"/>
    </row>
    <row r="20" spans="1:9" ht="15" customHeight="1">
      <c r="A20" s="55">
        <v>45608</v>
      </c>
      <c r="B20" s="57">
        <f t="shared" si="0"/>
        <v>45608</v>
      </c>
      <c r="C20" s="38"/>
      <c r="D20" s="36"/>
      <c r="E20" s="22"/>
      <c r="F20" s="22"/>
      <c r="G20" s="22"/>
      <c r="H20" s="52"/>
      <c r="I20" s="39"/>
    </row>
    <row r="21" spans="1:9" ht="15" customHeight="1">
      <c r="A21" s="55">
        <v>45609</v>
      </c>
      <c r="B21" s="59">
        <f t="shared" si="0"/>
        <v>45609</v>
      </c>
      <c r="C21" s="47">
        <v>8</v>
      </c>
      <c r="D21" s="60"/>
      <c r="E21" s="61"/>
      <c r="F21" s="61"/>
      <c r="G21" s="61"/>
      <c r="H21" s="52"/>
      <c r="I21" s="39"/>
    </row>
    <row r="22" spans="1:9" ht="15" customHeight="1">
      <c r="A22" s="55">
        <v>45610</v>
      </c>
      <c r="B22" s="59">
        <f t="shared" si="0"/>
        <v>45610</v>
      </c>
      <c r="C22" s="15">
        <v>8</v>
      </c>
      <c r="D22" s="35"/>
      <c r="E22" s="35"/>
      <c r="F22" s="35"/>
      <c r="G22" s="35"/>
      <c r="H22" s="52"/>
      <c r="I22" s="39"/>
    </row>
    <row r="23" spans="1:9" ht="15" customHeight="1">
      <c r="A23" s="55">
        <v>45611</v>
      </c>
      <c r="B23" s="59">
        <f t="shared" si="0"/>
        <v>45611</v>
      </c>
      <c r="C23" s="15">
        <v>8</v>
      </c>
      <c r="D23" s="35"/>
      <c r="E23" s="16"/>
      <c r="F23" s="16"/>
      <c r="G23" s="16"/>
      <c r="H23" s="52"/>
      <c r="I23" s="39"/>
    </row>
    <row r="24" spans="1:9" ht="15" customHeight="1">
      <c r="A24" s="55">
        <v>45612</v>
      </c>
      <c r="B24" s="59">
        <f t="shared" si="0"/>
        <v>45612</v>
      </c>
      <c r="C24" s="15">
        <v>8</v>
      </c>
      <c r="D24" s="35"/>
      <c r="E24" s="16"/>
      <c r="F24" s="16"/>
      <c r="G24" s="16"/>
      <c r="H24" s="52"/>
      <c r="I24" s="39"/>
    </row>
    <row r="25" spans="1:9" ht="15" customHeight="1">
      <c r="A25" s="55">
        <v>45613</v>
      </c>
      <c r="B25" s="59">
        <f t="shared" si="0"/>
        <v>45613</v>
      </c>
      <c r="C25" s="15">
        <v>8</v>
      </c>
      <c r="D25" s="35"/>
      <c r="E25" s="16"/>
      <c r="F25" s="16"/>
      <c r="G25" s="16"/>
      <c r="H25" s="52"/>
      <c r="I25" s="39"/>
    </row>
    <row r="26" spans="1:9" ht="15" customHeight="1">
      <c r="A26" s="55">
        <v>45614</v>
      </c>
      <c r="B26" s="57">
        <f t="shared" si="0"/>
        <v>45614</v>
      </c>
      <c r="C26" s="38"/>
      <c r="D26" s="33"/>
      <c r="E26" s="23"/>
      <c r="F26" s="23"/>
      <c r="G26" s="23"/>
      <c r="H26" s="52"/>
      <c r="I26" s="39"/>
    </row>
    <row r="27" spans="1:9" ht="15" customHeight="1">
      <c r="A27" s="55">
        <v>45615</v>
      </c>
      <c r="B27" s="57">
        <f t="shared" ref="B27:B38" si="1">B26+1</f>
        <v>45615</v>
      </c>
      <c r="C27" s="38"/>
      <c r="D27" s="36"/>
      <c r="E27" s="22"/>
      <c r="F27" s="22"/>
      <c r="G27" s="22"/>
      <c r="H27" s="52"/>
      <c r="I27" s="39"/>
    </row>
    <row r="28" spans="1:9" ht="15" customHeight="1">
      <c r="A28" s="55">
        <v>45616</v>
      </c>
      <c r="B28" s="59">
        <f t="shared" si="1"/>
        <v>45616</v>
      </c>
      <c r="C28" s="47">
        <v>8</v>
      </c>
      <c r="D28" s="60"/>
      <c r="E28" s="61"/>
      <c r="F28" s="61"/>
      <c r="G28" s="61"/>
      <c r="H28" s="52"/>
      <c r="I28" s="39"/>
    </row>
    <row r="29" spans="1:9" ht="15" customHeight="1">
      <c r="A29" s="55">
        <v>45617</v>
      </c>
      <c r="B29" s="59">
        <f t="shared" si="1"/>
        <v>45617</v>
      </c>
      <c r="C29" s="15">
        <v>8</v>
      </c>
      <c r="D29" s="35"/>
      <c r="E29" s="35"/>
      <c r="F29" s="35"/>
      <c r="G29" s="35"/>
      <c r="H29" s="52"/>
      <c r="I29" s="39"/>
    </row>
    <row r="30" spans="1:9" ht="15" customHeight="1">
      <c r="A30" s="55">
        <v>45618</v>
      </c>
      <c r="B30" s="59">
        <f t="shared" si="1"/>
        <v>45618</v>
      </c>
      <c r="C30" s="15">
        <v>8</v>
      </c>
      <c r="D30" s="35"/>
      <c r="E30" s="16"/>
      <c r="F30" s="16"/>
      <c r="G30" s="16"/>
      <c r="H30" s="52"/>
      <c r="I30" s="39"/>
    </row>
    <row r="31" spans="1:9" ht="15" customHeight="1">
      <c r="A31" s="55">
        <v>45619</v>
      </c>
      <c r="B31" s="59">
        <f t="shared" si="1"/>
        <v>45619</v>
      </c>
      <c r="C31" s="15">
        <v>8</v>
      </c>
      <c r="D31" s="35"/>
      <c r="E31" s="16"/>
      <c r="F31" s="16"/>
      <c r="G31" s="16"/>
      <c r="H31" s="52"/>
      <c r="I31" s="39"/>
    </row>
    <row r="32" spans="1:9" ht="15" customHeight="1">
      <c r="A32" s="55">
        <v>45620</v>
      </c>
      <c r="B32" s="59">
        <f t="shared" si="1"/>
        <v>45620</v>
      </c>
      <c r="C32" s="15">
        <v>8</v>
      </c>
      <c r="D32" s="35"/>
      <c r="E32" s="16"/>
      <c r="F32" s="16"/>
      <c r="G32" s="16"/>
      <c r="H32" s="52"/>
      <c r="I32" s="39"/>
    </row>
    <row r="33" spans="1:10" ht="15" customHeight="1">
      <c r="A33" s="55">
        <v>45621</v>
      </c>
      <c r="B33" s="57">
        <f t="shared" si="1"/>
        <v>45621</v>
      </c>
      <c r="C33" s="38"/>
      <c r="D33" s="33"/>
      <c r="E33" s="23"/>
      <c r="F33" s="23"/>
      <c r="G33" s="23"/>
      <c r="H33" s="52"/>
      <c r="I33" s="39"/>
    </row>
    <row r="34" spans="1:10" ht="15" customHeight="1">
      <c r="A34" s="55">
        <v>45622</v>
      </c>
      <c r="B34" s="57">
        <f t="shared" si="1"/>
        <v>45622</v>
      </c>
      <c r="C34" s="38"/>
      <c r="D34" s="36"/>
      <c r="E34" s="22"/>
      <c r="F34" s="22"/>
      <c r="G34" s="22"/>
      <c r="H34" s="52"/>
      <c r="I34" s="39"/>
    </row>
    <row r="35" spans="1:10" ht="15" customHeight="1">
      <c r="A35" s="55">
        <v>45623</v>
      </c>
      <c r="B35" s="59">
        <f t="shared" si="1"/>
        <v>45623</v>
      </c>
      <c r="C35" s="47">
        <v>8</v>
      </c>
      <c r="D35" s="60"/>
      <c r="E35" s="61"/>
      <c r="F35" s="61"/>
      <c r="G35" s="61"/>
      <c r="H35" s="52"/>
      <c r="I35" s="39"/>
    </row>
    <row r="36" spans="1:10" ht="15" customHeight="1">
      <c r="A36" s="55">
        <v>45624</v>
      </c>
      <c r="B36" s="59">
        <f t="shared" si="1"/>
        <v>45624</v>
      </c>
      <c r="C36" s="15">
        <v>8</v>
      </c>
      <c r="D36" s="35"/>
      <c r="E36" s="35"/>
      <c r="F36" s="35"/>
      <c r="G36" s="35"/>
      <c r="H36" s="52"/>
      <c r="I36" s="39"/>
    </row>
    <row r="37" spans="1:10" ht="15" customHeight="1">
      <c r="A37" s="55">
        <v>45625</v>
      </c>
      <c r="B37" s="59">
        <f t="shared" si="1"/>
        <v>45625</v>
      </c>
      <c r="C37" s="15">
        <v>8</v>
      </c>
      <c r="D37" s="35"/>
      <c r="E37" s="16"/>
      <c r="F37" s="16"/>
      <c r="G37" s="16"/>
      <c r="H37" s="52"/>
      <c r="I37" s="39"/>
    </row>
    <row r="38" spans="1:10" ht="15" customHeight="1" thickBot="1">
      <c r="A38" s="55">
        <v>45626</v>
      </c>
      <c r="B38" s="59">
        <f t="shared" si="1"/>
        <v>45626</v>
      </c>
      <c r="C38" s="15">
        <v>8</v>
      </c>
      <c r="D38" s="35"/>
      <c r="E38" s="16"/>
      <c r="F38" s="16"/>
      <c r="G38" s="16"/>
      <c r="H38" s="52"/>
      <c r="I38" s="39"/>
    </row>
    <row r="39" spans="1:10" s="6" customFormat="1" ht="15" customHeight="1" thickBot="1">
      <c r="A39" s="179" t="s">
        <v>2</v>
      </c>
      <c r="B39" s="180"/>
      <c r="C39" s="69">
        <f t="shared" ref="C39:G39" si="2">SUM(C9:C38)</f>
        <v>176</v>
      </c>
      <c r="D39" s="154">
        <f t="shared" si="2"/>
        <v>0</v>
      </c>
      <c r="E39" s="154">
        <f t="shared" si="2"/>
        <v>0</v>
      </c>
      <c r="F39" s="154">
        <f t="shared" si="2"/>
        <v>0</v>
      </c>
      <c r="G39" s="154">
        <f t="shared" si="2"/>
        <v>0</v>
      </c>
      <c r="H39" s="69">
        <f>SUM(D8:D38)+SUM(E8:E38)+SUM(F8:F38)+SUM(G9:G38)</f>
        <v>0</v>
      </c>
      <c r="I39" s="21"/>
    </row>
    <row r="40" spans="1:10">
      <c r="A40" s="26"/>
      <c r="B40" s="20"/>
      <c r="C40" s="5"/>
      <c r="D40" s="5"/>
      <c r="E40" s="5"/>
      <c r="F40" s="5"/>
      <c r="G40" s="5"/>
      <c r="H40" s="5"/>
      <c r="I40" s="7"/>
    </row>
    <row r="41" spans="1:10">
      <c r="A41" s="26" t="s">
        <v>3</v>
      </c>
      <c r="B41" s="5"/>
      <c r="C41" s="5"/>
      <c r="D41" s="5"/>
      <c r="E41" s="5"/>
      <c r="F41" s="5"/>
      <c r="G41" s="5"/>
      <c r="H41" s="5"/>
      <c r="I41" s="7"/>
    </row>
    <row r="42" spans="1:10">
      <c r="A42" s="26"/>
      <c r="B42" s="5"/>
      <c r="C42" s="5"/>
      <c r="D42" s="5"/>
      <c r="E42" s="5"/>
      <c r="F42" s="5"/>
      <c r="G42" s="5"/>
      <c r="H42" s="5"/>
      <c r="I42" s="7"/>
    </row>
    <row r="43" spans="1:10">
      <c r="A43" s="27"/>
      <c r="B43" s="8"/>
      <c r="C43" s="8"/>
      <c r="D43" s="8"/>
      <c r="E43" s="8"/>
      <c r="F43" s="8"/>
      <c r="G43" s="8"/>
      <c r="H43" s="8"/>
      <c r="I43" s="9"/>
    </row>
    <row r="44" spans="1:10" ht="13.5" thickBot="1">
      <c r="A44" s="28"/>
      <c r="B44" s="10"/>
      <c r="C44" s="10"/>
      <c r="D44" s="10"/>
      <c r="E44" s="11" t="s">
        <v>4</v>
      </c>
      <c r="F44" s="10"/>
      <c r="G44" s="10"/>
      <c r="H44" s="181" t="s">
        <v>7</v>
      </c>
      <c r="I44" s="182"/>
    </row>
    <row r="45" spans="1:10" ht="6.75" customHeight="1">
      <c r="A45" s="29"/>
      <c r="B45" s="5"/>
      <c r="C45" s="5"/>
      <c r="D45" s="5"/>
      <c r="E45" s="12"/>
      <c r="F45" s="5"/>
      <c r="G45" s="5"/>
      <c r="H45" s="5"/>
      <c r="I45" s="13"/>
    </row>
    <row r="46" spans="1:10">
      <c r="A46" s="30"/>
      <c r="B46" s="14"/>
      <c r="C46" s="14"/>
      <c r="D46" s="14"/>
      <c r="E46" s="14"/>
      <c r="F46" s="14"/>
      <c r="G46" s="14"/>
      <c r="H46" s="14"/>
      <c r="I46" s="14"/>
      <c r="J46" s="14"/>
    </row>
    <row r="47" spans="1:10">
      <c r="A47" s="30"/>
      <c r="B47" s="14"/>
      <c r="C47" s="14"/>
      <c r="D47" s="8"/>
      <c r="E47" s="14"/>
      <c r="F47" s="14"/>
      <c r="G47" s="14"/>
      <c r="H47" s="14"/>
      <c r="I47" s="14"/>
      <c r="J47" s="14"/>
    </row>
    <row r="48" spans="1:10">
      <c r="A48" s="30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30"/>
      <c r="B49" s="14"/>
      <c r="C49" s="14"/>
      <c r="D49" s="14"/>
      <c r="E49" s="14"/>
      <c r="F49" s="14"/>
      <c r="G49" s="14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zoomScale="160" zoomScaleNormal="160" zoomScalePageLayoutView="160" workbookViewId="0">
      <selection activeCell="E39" sqref="E39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180</v>
      </c>
      <c r="G2" s="54"/>
      <c r="H2" s="17"/>
      <c r="I2" s="19" t="s">
        <v>6</v>
      </c>
    </row>
    <row r="3" spans="1:10" ht="14.1" customHeight="1">
      <c r="G3" s="2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32" t="s">
        <v>10</v>
      </c>
      <c r="E8" s="32" t="s">
        <v>11</v>
      </c>
      <c r="F8" s="40" t="s">
        <v>1</v>
      </c>
      <c r="G8" s="32" t="s">
        <v>14</v>
      </c>
      <c r="H8" s="72" t="s">
        <v>2</v>
      </c>
      <c r="I8" s="4"/>
    </row>
    <row r="9" spans="1:10" ht="15" customHeight="1">
      <c r="A9" s="55">
        <v>45627</v>
      </c>
      <c r="B9" s="62">
        <f>A9</f>
        <v>45627</v>
      </c>
      <c r="C9" s="38"/>
      <c r="D9" s="33"/>
      <c r="E9" s="23"/>
      <c r="F9" s="23"/>
      <c r="G9" s="23"/>
      <c r="H9" s="52"/>
      <c r="I9" s="39"/>
    </row>
    <row r="10" spans="1:10" ht="15" customHeight="1">
      <c r="A10" s="55">
        <v>45628</v>
      </c>
      <c r="B10" s="64">
        <f>B9+1</f>
        <v>45628</v>
      </c>
      <c r="C10" s="41">
        <v>8</v>
      </c>
      <c r="D10" s="42"/>
      <c r="E10" s="43"/>
      <c r="F10" s="43"/>
      <c r="G10" s="43"/>
      <c r="H10" s="52"/>
      <c r="I10" s="39"/>
    </row>
    <row r="11" spans="1:10" ht="15" customHeight="1">
      <c r="A11" s="55">
        <v>45629</v>
      </c>
      <c r="B11" s="64">
        <f t="shared" ref="B11:B26" si="0">B10+1</f>
        <v>45629</v>
      </c>
      <c r="C11" s="15">
        <v>8</v>
      </c>
      <c r="D11" s="35"/>
      <c r="E11" s="16"/>
      <c r="F11" s="16"/>
      <c r="G11" s="16"/>
      <c r="H11" s="52"/>
      <c r="I11" s="39"/>
    </row>
    <row r="12" spans="1:10" ht="15" customHeight="1">
      <c r="A12" s="55">
        <v>45630</v>
      </c>
      <c r="B12" s="64">
        <f t="shared" si="0"/>
        <v>45630</v>
      </c>
      <c r="C12" s="41">
        <v>8</v>
      </c>
      <c r="D12" s="42"/>
      <c r="E12" s="43"/>
      <c r="F12" s="43"/>
      <c r="G12" s="43"/>
      <c r="H12" s="52"/>
      <c r="I12" s="39"/>
    </row>
    <row r="13" spans="1:10" ht="15" customHeight="1">
      <c r="A13" s="55">
        <v>45631</v>
      </c>
      <c r="B13" s="64">
        <f t="shared" si="0"/>
        <v>45631</v>
      </c>
      <c r="C13" s="15">
        <v>8</v>
      </c>
      <c r="D13" s="35"/>
      <c r="E13" s="16"/>
      <c r="F13" s="16"/>
      <c r="G13" s="16"/>
      <c r="H13" s="52"/>
      <c r="I13" s="39"/>
    </row>
    <row r="14" spans="1:10" ht="15" customHeight="1">
      <c r="A14" s="55">
        <v>45632</v>
      </c>
      <c r="B14" s="64">
        <f t="shared" si="0"/>
        <v>45632</v>
      </c>
      <c r="C14" s="15">
        <v>8</v>
      </c>
      <c r="D14" s="35"/>
      <c r="E14" s="16"/>
      <c r="F14" s="16"/>
      <c r="G14" s="16"/>
      <c r="H14" s="52"/>
      <c r="I14" s="39"/>
    </row>
    <row r="15" spans="1:10" ht="15" customHeight="1">
      <c r="A15" s="55">
        <v>45633</v>
      </c>
      <c r="B15" s="62">
        <f t="shared" si="0"/>
        <v>45633</v>
      </c>
      <c r="C15" s="38"/>
      <c r="D15" s="33"/>
      <c r="E15" s="23"/>
      <c r="F15" s="23"/>
      <c r="G15" s="23"/>
      <c r="H15" s="52"/>
      <c r="I15" s="39"/>
    </row>
    <row r="16" spans="1:10" ht="15" customHeight="1">
      <c r="A16" s="55">
        <v>45634</v>
      </c>
      <c r="B16" s="62">
        <f t="shared" si="0"/>
        <v>45634</v>
      </c>
      <c r="C16" s="38"/>
      <c r="D16" s="33"/>
      <c r="E16" s="23"/>
      <c r="F16" s="23"/>
      <c r="G16" s="23"/>
      <c r="H16" s="52"/>
      <c r="I16" s="39"/>
    </row>
    <row r="17" spans="1:9" ht="15" customHeight="1">
      <c r="A17" s="55">
        <v>45635</v>
      </c>
      <c r="B17" s="64">
        <f t="shared" si="0"/>
        <v>45635</v>
      </c>
      <c r="C17" s="15">
        <v>8</v>
      </c>
      <c r="D17" s="35"/>
      <c r="E17" s="16"/>
      <c r="F17" s="16"/>
      <c r="G17" s="16"/>
      <c r="H17" s="52"/>
      <c r="I17" s="39"/>
    </row>
    <row r="18" spans="1:9" ht="15" customHeight="1">
      <c r="A18" s="55">
        <v>45636</v>
      </c>
      <c r="B18" s="64">
        <f t="shared" si="0"/>
        <v>45636</v>
      </c>
      <c r="C18" s="15">
        <v>8</v>
      </c>
      <c r="D18" s="35"/>
      <c r="E18" s="16"/>
      <c r="F18" s="16"/>
      <c r="G18" s="16"/>
      <c r="H18" s="52"/>
      <c r="I18" s="39"/>
    </row>
    <row r="19" spans="1:9" ht="15" customHeight="1">
      <c r="A19" s="55">
        <v>45637</v>
      </c>
      <c r="B19" s="64">
        <f t="shared" si="0"/>
        <v>45637</v>
      </c>
      <c r="C19" s="41">
        <v>8</v>
      </c>
      <c r="D19" s="42"/>
      <c r="E19" s="43"/>
      <c r="F19" s="43"/>
      <c r="G19" s="43"/>
      <c r="H19" s="52"/>
      <c r="I19" s="39"/>
    </row>
    <row r="20" spans="1:9" ht="15" customHeight="1">
      <c r="A20" s="55">
        <v>45638</v>
      </c>
      <c r="B20" s="64">
        <f t="shared" si="0"/>
        <v>45638</v>
      </c>
      <c r="C20" s="15">
        <v>8</v>
      </c>
      <c r="D20" s="35"/>
      <c r="E20" s="16"/>
      <c r="F20" s="16"/>
      <c r="G20" s="16"/>
      <c r="H20" s="52"/>
      <c r="I20" s="39"/>
    </row>
    <row r="21" spans="1:9" ht="15" customHeight="1">
      <c r="A21" s="55">
        <v>45639</v>
      </c>
      <c r="B21" s="64">
        <f t="shared" si="0"/>
        <v>45639</v>
      </c>
      <c r="C21" s="15">
        <v>8</v>
      </c>
      <c r="D21" s="35"/>
      <c r="E21" s="16"/>
      <c r="F21" s="16"/>
      <c r="G21" s="16"/>
      <c r="H21" s="52"/>
      <c r="I21" s="39"/>
    </row>
    <row r="22" spans="1:9" ht="15" customHeight="1">
      <c r="A22" s="55">
        <v>45640</v>
      </c>
      <c r="B22" s="62">
        <f t="shared" si="0"/>
        <v>45640</v>
      </c>
      <c r="C22" s="38"/>
      <c r="D22" s="33"/>
      <c r="E22" s="23"/>
      <c r="F22" s="23"/>
      <c r="G22" s="23"/>
      <c r="H22" s="52"/>
      <c r="I22" s="39"/>
    </row>
    <row r="23" spans="1:9" ht="15" customHeight="1">
      <c r="A23" s="55">
        <v>45641</v>
      </c>
      <c r="B23" s="62">
        <f t="shared" si="0"/>
        <v>45641</v>
      </c>
      <c r="C23" s="38"/>
      <c r="D23" s="33"/>
      <c r="E23" s="23"/>
      <c r="F23" s="23"/>
      <c r="G23" s="23"/>
      <c r="H23" s="52"/>
      <c r="I23" s="39"/>
    </row>
    <row r="24" spans="1:9" ht="15" customHeight="1">
      <c r="A24" s="55">
        <v>45642</v>
      </c>
      <c r="B24" s="64">
        <f t="shared" si="0"/>
        <v>45642</v>
      </c>
      <c r="C24" s="15">
        <v>8</v>
      </c>
      <c r="D24" s="35"/>
      <c r="E24" s="16"/>
      <c r="F24" s="16"/>
      <c r="G24" s="16"/>
      <c r="H24" s="52"/>
      <c r="I24" s="39"/>
    </row>
    <row r="25" spans="1:9" ht="15" customHeight="1">
      <c r="A25" s="55">
        <v>45643</v>
      </c>
      <c r="B25" s="64">
        <f t="shared" si="0"/>
        <v>45643</v>
      </c>
      <c r="C25" s="15">
        <v>8</v>
      </c>
      <c r="D25" s="35"/>
      <c r="E25" s="16"/>
      <c r="F25" s="16"/>
      <c r="G25" s="16"/>
      <c r="H25" s="52"/>
      <c r="I25" s="39"/>
    </row>
    <row r="26" spans="1:9" ht="15" customHeight="1">
      <c r="A26" s="55">
        <v>45644</v>
      </c>
      <c r="B26" s="64">
        <f t="shared" si="0"/>
        <v>45644</v>
      </c>
      <c r="C26" s="41">
        <v>8</v>
      </c>
      <c r="D26" s="42"/>
      <c r="E26" s="43"/>
      <c r="F26" s="43"/>
      <c r="G26" s="43"/>
      <c r="H26" s="52"/>
      <c r="I26" s="39"/>
    </row>
    <row r="27" spans="1:9" ht="15" customHeight="1">
      <c r="A27" s="55">
        <v>45645</v>
      </c>
      <c r="B27" s="64">
        <f t="shared" ref="B27:B39" si="1">B26+1</f>
        <v>45645</v>
      </c>
      <c r="C27" s="15">
        <v>8</v>
      </c>
      <c r="D27" s="35"/>
      <c r="E27" s="16"/>
      <c r="F27" s="16"/>
      <c r="G27" s="16"/>
      <c r="H27" s="52"/>
      <c r="I27" s="39"/>
    </row>
    <row r="28" spans="1:9" ht="15" customHeight="1">
      <c r="A28" s="55">
        <v>45646</v>
      </c>
      <c r="B28" s="64">
        <f t="shared" si="1"/>
        <v>45646</v>
      </c>
      <c r="C28" s="15">
        <v>8</v>
      </c>
      <c r="D28" s="35"/>
      <c r="E28" s="16"/>
      <c r="F28" s="16"/>
      <c r="G28" s="16"/>
      <c r="H28" s="52"/>
      <c r="I28" s="39"/>
    </row>
    <row r="29" spans="1:9" ht="15" customHeight="1">
      <c r="A29" s="55">
        <v>45647</v>
      </c>
      <c r="B29" s="62">
        <f t="shared" si="1"/>
        <v>45647</v>
      </c>
      <c r="C29" s="38"/>
      <c r="D29" s="33"/>
      <c r="E29" s="23"/>
      <c r="F29" s="23"/>
      <c r="G29" s="23"/>
      <c r="H29" s="52"/>
      <c r="I29" s="39"/>
    </row>
    <row r="30" spans="1:9" ht="15" customHeight="1">
      <c r="A30" s="55">
        <v>45648</v>
      </c>
      <c r="B30" s="62">
        <f t="shared" si="1"/>
        <v>45648</v>
      </c>
      <c r="C30" s="38"/>
      <c r="D30" s="33"/>
      <c r="E30" s="23"/>
      <c r="F30" s="23"/>
      <c r="G30" s="23"/>
      <c r="H30" s="52"/>
      <c r="I30" s="39"/>
    </row>
    <row r="31" spans="1:9" ht="15" customHeight="1">
      <c r="A31" s="55">
        <v>45649</v>
      </c>
      <c r="B31" s="64">
        <f t="shared" si="1"/>
        <v>45649</v>
      </c>
      <c r="C31" s="15">
        <v>8</v>
      </c>
      <c r="D31" s="35"/>
      <c r="E31" s="16"/>
      <c r="F31" s="16"/>
      <c r="G31" s="16"/>
      <c r="H31" s="52"/>
      <c r="I31" s="39"/>
    </row>
    <row r="32" spans="1:9" ht="15" customHeight="1">
      <c r="A32" s="55">
        <v>45650</v>
      </c>
      <c r="B32" s="64">
        <f t="shared" si="1"/>
        <v>45650</v>
      </c>
      <c r="C32" s="15">
        <v>8</v>
      </c>
      <c r="D32" s="35"/>
      <c r="E32" s="16"/>
      <c r="F32" s="16"/>
      <c r="G32" s="16"/>
      <c r="H32" s="52"/>
      <c r="I32" s="39"/>
    </row>
    <row r="33" spans="1:10" ht="15" customHeight="1">
      <c r="A33" s="55">
        <v>45651</v>
      </c>
      <c r="B33" s="62">
        <f t="shared" si="1"/>
        <v>45651</v>
      </c>
      <c r="C33" s="38">
        <v>8</v>
      </c>
      <c r="D33" s="33"/>
      <c r="E33" s="23"/>
      <c r="F33" s="50">
        <v>8</v>
      </c>
      <c r="G33" s="23"/>
      <c r="H33" s="52"/>
      <c r="I33" s="39"/>
    </row>
    <row r="34" spans="1:10" ht="15" customHeight="1">
      <c r="A34" s="55">
        <v>45652</v>
      </c>
      <c r="B34" s="62">
        <f t="shared" si="1"/>
        <v>45652</v>
      </c>
      <c r="C34" s="38">
        <v>8</v>
      </c>
      <c r="D34" s="33"/>
      <c r="E34" s="23"/>
      <c r="F34" s="50">
        <v>8</v>
      </c>
      <c r="G34" s="23"/>
      <c r="H34" s="52"/>
      <c r="I34" s="39"/>
    </row>
    <row r="35" spans="1:10" ht="15" customHeight="1">
      <c r="A35" s="55">
        <v>45653</v>
      </c>
      <c r="B35" s="64">
        <f t="shared" si="1"/>
        <v>45653</v>
      </c>
      <c r="C35" s="15">
        <v>8</v>
      </c>
      <c r="D35" s="35"/>
      <c r="E35" s="16"/>
      <c r="F35" s="16"/>
      <c r="G35" s="16"/>
      <c r="H35" s="52"/>
      <c r="I35" s="39"/>
    </row>
    <row r="36" spans="1:10" ht="15" customHeight="1">
      <c r="A36" s="55">
        <v>45654</v>
      </c>
      <c r="B36" s="62">
        <f t="shared" si="1"/>
        <v>45654</v>
      </c>
      <c r="C36" s="38"/>
      <c r="D36" s="33"/>
      <c r="E36" s="23"/>
      <c r="F36" s="23"/>
      <c r="G36" s="23"/>
      <c r="H36" s="52"/>
      <c r="I36" s="39"/>
    </row>
    <row r="37" spans="1:10" ht="15" customHeight="1">
      <c r="A37" s="55">
        <v>45655</v>
      </c>
      <c r="B37" s="62">
        <f t="shared" si="1"/>
        <v>45655</v>
      </c>
      <c r="C37" s="38"/>
      <c r="D37" s="33"/>
      <c r="E37" s="23"/>
      <c r="F37" s="23"/>
      <c r="G37" s="23"/>
      <c r="H37" s="52"/>
      <c r="I37" s="39"/>
    </row>
    <row r="38" spans="1:10" ht="15" customHeight="1">
      <c r="A38" s="55">
        <v>45656</v>
      </c>
      <c r="B38" s="64">
        <f t="shared" si="1"/>
        <v>45656</v>
      </c>
      <c r="C38" s="15">
        <v>8</v>
      </c>
      <c r="D38" s="35"/>
      <c r="E38" s="16"/>
      <c r="F38" s="16"/>
      <c r="G38" s="16"/>
      <c r="H38" s="52"/>
      <c r="I38" s="39"/>
    </row>
    <row r="39" spans="1:10" ht="15" customHeight="1" thickBot="1">
      <c r="A39" s="55">
        <v>45657</v>
      </c>
      <c r="B39" s="64">
        <f t="shared" si="1"/>
        <v>45657</v>
      </c>
      <c r="C39" s="15">
        <v>8</v>
      </c>
      <c r="D39" s="35"/>
      <c r="E39" s="16"/>
      <c r="F39" s="16"/>
      <c r="G39" s="16"/>
      <c r="H39" s="52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2">SUM(C9:C39)</f>
        <v>176</v>
      </c>
      <c r="D40" s="73">
        <f t="shared" si="2"/>
        <v>0</v>
      </c>
      <c r="E40" s="74">
        <f t="shared" si="2"/>
        <v>0</v>
      </c>
      <c r="F40" s="74">
        <f t="shared" si="2"/>
        <v>16</v>
      </c>
      <c r="G40" s="74">
        <f t="shared" si="2"/>
        <v>0</v>
      </c>
      <c r="H40" s="69">
        <f>SUM(D9:D39)+SUM(E9:E39)+SUM(F9:F39)+SUM(G9:G39)</f>
        <v>16</v>
      </c>
      <c r="I40" s="21"/>
    </row>
    <row r="41" spans="1:10">
      <c r="A41" s="26"/>
      <c r="B41" s="20"/>
      <c r="C41" s="5"/>
      <c r="D41" s="5"/>
      <c r="E41" s="5"/>
      <c r="F41" s="5"/>
      <c r="G41" s="5"/>
      <c r="H41" s="5"/>
      <c r="I41" s="7"/>
    </row>
    <row r="42" spans="1:10">
      <c r="A42" s="26" t="s">
        <v>3</v>
      </c>
      <c r="B42" s="5"/>
      <c r="C42" s="5"/>
      <c r="D42" s="5"/>
      <c r="E42" s="5"/>
      <c r="F42" s="5"/>
      <c r="G42" s="5"/>
      <c r="H42" s="5"/>
      <c r="I42" s="7"/>
    </row>
    <row r="43" spans="1:10">
      <c r="A43" s="26"/>
      <c r="B43" s="5"/>
      <c r="C43" s="5"/>
      <c r="D43" s="5"/>
      <c r="E43" s="5"/>
      <c r="F43" s="5"/>
      <c r="G43" s="5"/>
      <c r="H43" s="5"/>
      <c r="I43" s="7"/>
    </row>
    <row r="44" spans="1:10">
      <c r="A44" s="27"/>
      <c r="B44" s="8"/>
      <c r="C44" s="8"/>
      <c r="D44" s="8"/>
      <c r="E44" s="8"/>
      <c r="F44" s="8"/>
      <c r="G44" s="8"/>
      <c r="H44" s="8"/>
      <c r="I44" s="9"/>
    </row>
    <row r="45" spans="1:10" ht="13.5" thickBot="1">
      <c r="A45" s="28"/>
      <c r="B45" s="10"/>
      <c r="C45" s="10"/>
      <c r="D45" s="10"/>
      <c r="E45" s="10" t="s">
        <v>4</v>
      </c>
      <c r="F45" s="10"/>
      <c r="G45" s="10"/>
      <c r="H45" s="181" t="s">
        <v>7</v>
      </c>
      <c r="I45" s="182"/>
    </row>
    <row r="46" spans="1:10" ht="6.75" customHeight="1">
      <c r="A46" s="29"/>
      <c r="B46" s="5"/>
      <c r="C46" s="5"/>
      <c r="D46" s="5"/>
      <c r="E46" s="12"/>
      <c r="F46" s="5"/>
      <c r="G46" s="5"/>
      <c r="H46" s="5"/>
      <c r="I46" s="13"/>
    </row>
    <row r="47" spans="1:10">
      <c r="A47" s="30"/>
      <c r="B47" s="14"/>
      <c r="C47" s="14"/>
      <c r="D47" s="14"/>
      <c r="E47" s="14"/>
      <c r="F47" s="14"/>
      <c r="G47" s="14"/>
      <c r="H47" s="14"/>
      <c r="I47" s="14"/>
      <c r="J47" s="14"/>
    </row>
    <row r="48" spans="1:10">
      <c r="A48" s="30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30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30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opLeftCell="A4" workbookViewId="0">
      <selection activeCell="E24" sqref="E24"/>
    </sheetView>
  </sheetViews>
  <sheetFormatPr baseColWidth="10" defaultRowHeight="23.25"/>
  <cols>
    <col min="1" max="1" width="2.5703125" style="126" customWidth="1"/>
    <col min="2" max="2" width="2.5703125" style="128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127"/>
  </cols>
  <sheetData>
    <row r="1" spans="1:46" s="77" customFormat="1" ht="45" customHeight="1">
      <c r="A1" s="183"/>
      <c r="B1" s="183"/>
      <c r="C1" s="183"/>
      <c r="D1" s="183"/>
      <c r="E1" s="183"/>
      <c r="F1" s="183"/>
      <c r="G1" s="183"/>
      <c r="H1" s="183"/>
      <c r="I1" s="76"/>
      <c r="J1" s="76"/>
    </row>
    <row r="2" spans="1:46" s="122" customFormat="1" ht="29.25" customHeight="1">
      <c r="A2" s="125"/>
      <c r="B2" s="127"/>
      <c r="C2" s="121" t="s">
        <v>135</v>
      </c>
      <c r="D2" s="121"/>
      <c r="E2" s="121"/>
      <c r="F2" s="121"/>
      <c r="G2" s="121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46" s="127" customFormat="1" ht="12" customHeight="1"/>
    <row r="4" spans="1:46" ht="24" customHeight="1">
      <c r="C4" s="123">
        <v>1</v>
      </c>
      <c r="D4" s="128"/>
      <c r="E4" s="124" t="s">
        <v>136</v>
      </c>
      <c r="F4" s="124"/>
      <c r="G4" s="124"/>
    </row>
    <row r="5" spans="1:46" ht="24" customHeight="1">
      <c r="C5" s="123">
        <v>2</v>
      </c>
      <c r="D5" s="128"/>
      <c r="E5" s="124" t="s">
        <v>137</v>
      </c>
      <c r="F5" s="124"/>
      <c r="G5" s="124"/>
    </row>
    <row r="6" spans="1:46" ht="24" customHeight="1">
      <c r="C6" s="123">
        <v>3</v>
      </c>
      <c r="D6" s="128"/>
      <c r="E6" s="124" t="s">
        <v>138</v>
      </c>
      <c r="F6" s="124"/>
      <c r="G6" s="124"/>
    </row>
    <row r="7" spans="1:46" ht="24" customHeight="1">
      <c r="C7" s="123">
        <v>4</v>
      </c>
      <c r="D7" s="128"/>
      <c r="E7" s="124" t="s">
        <v>139</v>
      </c>
      <c r="F7" s="124"/>
      <c r="G7" s="124"/>
    </row>
    <row r="8" spans="1:46" ht="24" customHeight="1">
      <c r="C8" s="123">
        <v>5</v>
      </c>
      <c r="D8" s="128"/>
      <c r="E8" s="124" t="s">
        <v>97</v>
      </c>
      <c r="F8" s="124"/>
      <c r="G8" s="124"/>
    </row>
    <row r="9" spans="1:46" ht="24" customHeight="1">
      <c r="C9" s="123">
        <v>6</v>
      </c>
      <c r="D9" s="128"/>
      <c r="E9" s="124" t="s">
        <v>24</v>
      </c>
      <c r="F9" s="124"/>
      <c r="G9" s="124"/>
    </row>
    <row r="10" spans="1:46" ht="24" customHeight="1">
      <c r="C10" s="123">
        <v>7</v>
      </c>
      <c r="D10" s="128"/>
      <c r="E10" s="124" t="s">
        <v>25</v>
      </c>
      <c r="F10" s="124"/>
      <c r="G10" s="124"/>
    </row>
    <row r="11" spans="1:46" ht="24" customHeight="1">
      <c r="C11" s="123">
        <v>8</v>
      </c>
      <c r="D11" s="128"/>
      <c r="E11" s="124" t="s">
        <v>140</v>
      </c>
      <c r="F11" s="124"/>
      <c r="G11" s="124"/>
    </row>
    <row r="12" spans="1:46" ht="24" customHeight="1">
      <c r="C12" s="123"/>
      <c r="D12" s="128"/>
      <c r="E12" s="124"/>
      <c r="F12" s="124"/>
      <c r="G12" s="124"/>
    </row>
    <row r="13" spans="1:46" s="127" customFormat="1" ht="21.75" customHeight="1"/>
    <row r="14" spans="1:46" s="122" customFormat="1" ht="29.25" customHeight="1">
      <c r="A14" s="125"/>
      <c r="B14" s="127"/>
      <c r="C14" s="121" t="s">
        <v>159</v>
      </c>
      <c r="D14" s="121"/>
      <c r="E14" s="121"/>
      <c r="F14" s="121"/>
      <c r="G14" s="121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</row>
    <row r="15" spans="1:46" s="127" customFormat="1" ht="12" customHeight="1"/>
    <row r="16" spans="1:46" ht="24" customHeight="1">
      <c r="C16" s="123">
        <v>1</v>
      </c>
      <c r="D16" s="128"/>
      <c r="E16" s="124" t="s">
        <v>161</v>
      </c>
      <c r="F16" s="124"/>
      <c r="G16" s="124"/>
    </row>
    <row r="17" spans="1:46" ht="24" customHeight="1">
      <c r="C17" s="123">
        <v>2</v>
      </c>
      <c r="D17" s="128"/>
      <c r="E17" s="124" t="s">
        <v>160</v>
      </c>
      <c r="F17" s="124"/>
      <c r="G17" s="124"/>
    </row>
    <row r="18" spans="1:46" ht="24" customHeight="1">
      <c r="C18" s="123">
        <v>3</v>
      </c>
      <c r="D18" s="128"/>
      <c r="E18" s="124" t="s">
        <v>162</v>
      </c>
      <c r="F18" s="124"/>
      <c r="G18" s="124"/>
    </row>
    <row r="19" spans="1:46" ht="24" customHeight="1">
      <c r="C19" s="123"/>
      <c r="D19" s="128"/>
      <c r="E19" s="124"/>
      <c r="F19" s="124"/>
      <c r="G19" s="124"/>
    </row>
    <row r="20" spans="1:46" s="129" customFormat="1">
      <c r="A20" s="126"/>
      <c r="B20" s="128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</row>
    <row r="21" spans="1:46" s="122" customFormat="1" ht="29.25" customHeight="1">
      <c r="A21" s="125"/>
      <c r="B21" s="127"/>
      <c r="C21" s="121" t="s">
        <v>163</v>
      </c>
      <c r="D21" s="121"/>
      <c r="E21" s="121"/>
      <c r="F21" s="121"/>
      <c r="G21" s="121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</row>
    <row r="22" spans="1:46" s="127" customFormat="1" ht="12" customHeight="1"/>
    <row r="23" spans="1:46" ht="24" customHeight="1">
      <c r="C23" s="123">
        <v>1</v>
      </c>
      <c r="D23" s="128"/>
      <c r="E23" s="124" t="s">
        <v>165</v>
      </c>
      <c r="F23" s="124"/>
      <c r="G23" s="124"/>
    </row>
    <row r="24" spans="1:46" ht="24" customHeight="1">
      <c r="C24" s="123">
        <v>2</v>
      </c>
      <c r="D24" s="128"/>
      <c r="E24" s="124" t="s">
        <v>164</v>
      </c>
      <c r="F24" s="124"/>
      <c r="G24" s="124"/>
    </row>
    <row r="25" spans="1:46" ht="24" customHeight="1">
      <c r="C25" s="123">
        <v>3</v>
      </c>
      <c r="D25" s="128"/>
      <c r="E25" s="124" t="s">
        <v>166</v>
      </c>
      <c r="F25" s="124"/>
      <c r="G25" s="124"/>
    </row>
    <row r="26" spans="1:46" ht="24" customHeight="1">
      <c r="C26" s="123">
        <v>4</v>
      </c>
      <c r="D26" s="128"/>
      <c r="E26" s="124" t="s">
        <v>167</v>
      </c>
      <c r="F26" s="124"/>
      <c r="G26" s="124"/>
    </row>
    <row r="27" spans="1:46" ht="24" customHeight="1">
      <c r="C27" s="123"/>
      <c r="D27" s="128"/>
      <c r="E27" s="124"/>
      <c r="F27" s="124"/>
      <c r="G27" s="124"/>
    </row>
    <row r="28" spans="1:46" s="129" customFormat="1">
      <c r="A28" s="126"/>
      <c r="B28" s="128"/>
      <c r="C28" s="128"/>
      <c r="D28" s="128"/>
      <c r="E28" s="130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</row>
    <row r="29" spans="1:46" s="129" customFormat="1">
      <c r="A29" s="126"/>
      <c r="B29" s="128"/>
      <c r="C29" s="128"/>
      <c r="D29" s="128"/>
      <c r="E29" s="13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</row>
    <row r="30" spans="1:46" s="129" customFormat="1">
      <c r="A30" s="126"/>
      <c r="B30" s="128"/>
      <c r="C30" s="130"/>
      <c r="D30" s="130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</row>
    <row r="31" spans="1:46" s="129" customFormat="1">
      <c r="A31" s="126"/>
      <c r="B31" s="128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</row>
    <row r="32" spans="1:46" s="129" customFormat="1">
      <c r="A32" s="126"/>
      <c r="B32" s="128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2"/>
  <sheetViews>
    <sheetView workbookViewId="0">
      <selection activeCell="M14" sqref="M14"/>
    </sheetView>
  </sheetViews>
  <sheetFormatPr baseColWidth="10" defaultColWidth="10.7109375" defaultRowHeight="12.75"/>
  <cols>
    <col min="1" max="1" width="3.7109375" style="99" customWidth="1"/>
    <col min="2" max="2" width="6.28515625" style="98" customWidth="1"/>
    <col min="3" max="3" width="18.7109375" style="99" customWidth="1"/>
    <col min="4" max="4" width="17.140625" style="99" customWidth="1"/>
    <col min="5" max="5" width="22.7109375" style="99" customWidth="1"/>
    <col min="6" max="6" width="17" style="100" customWidth="1"/>
    <col min="7" max="7" width="15.42578125" style="100" customWidth="1"/>
    <col min="8" max="8" width="13.42578125" style="98" customWidth="1"/>
    <col min="9" max="9" width="14.28515625" style="99" customWidth="1"/>
    <col min="10" max="10" width="21.85546875" style="99" customWidth="1"/>
    <col min="11" max="11" width="13.85546875" style="100" customWidth="1"/>
    <col min="12" max="18" width="5.7109375" style="100" customWidth="1"/>
    <col min="19" max="16384" width="10.7109375" style="99"/>
  </cols>
  <sheetData>
    <row r="1" spans="1:125" s="77" customFormat="1" ht="45" customHeight="1">
      <c r="A1" s="183" t="s">
        <v>67</v>
      </c>
      <c r="B1" s="183"/>
      <c r="C1" s="183"/>
      <c r="D1" s="183"/>
      <c r="E1" s="183"/>
      <c r="F1" s="183"/>
      <c r="G1" s="183"/>
      <c r="H1" s="183"/>
      <c r="I1" s="183"/>
      <c r="J1" s="76"/>
      <c r="K1" s="76"/>
    </row>
    <row r="2" spans="1:125" s="71" customFormat="1" ht="42" customHeight="1">
      <c r="A2" s="184" t="s">
        <v>18</v>
      </c>
      <c r="B2" s="184"/>
      <c r="C2" s="184"/>
      <c r="D2" s="184"/>
      <c r="E2" s="184"/>
      <c r="F2" s="184"/>
      <c r="G2" s="184"/>
      <c r="H2" s="184"/>
      <c r="I2" s="184"/>
      <c r="J2" s="78"/>
      <c r="K2" s="79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</row>
    <row r="3" spans="1:125" s="81" customFormat="1" ht="22.15" customHeight="1">
      <c r="B3" s="82" t="s">
        <v>19</v>
      </c>
      <c r="C3" s="83" t="s">
        <v>20</v>
      </c>
      <c r="D3" s="83" t="s">
        <v>21</v>
      </c>
      <c r="E3" s="83" t="s">
        <v>22</v>
      </c>
      <c r="F3" s="82" t="s">
        <v>23</v>
      </c>
      <c r="G3" s="82" t="s">
        <v>97</v>
      </c>
      <c r="H3" s="82" t="s">
        <v>24</v>
      </c>
      <c r="I3" s="83" t="s">
        <v>25</v>
      </c>
      <c r="J3" s="82" t="s">
        <v>151</v>
      </c>
      <c r="K3" s="82" t="s">
        <v>150</v>
      </c>
      <c r="L3" s="82" t="s">
        <v>143</v>
      </c>
      <c r="M3" s="82" t="s">
        <v>144</v>
      </c>
      <c r="N3" s="82" t="s">
        <v>145</v>
      </c>
      <c r="O3" s="82" t="s">
        <v>146</v>
      </c>
      <c r="P3" s="82" t="s">
        <v>147</v>
      </c>
      <c r="Q3" s="82" t="s">
        <v>148</v>
      </c>
      <c r="R3" s="82" t="s">
        <v>149</v>
      </c>
    </row>
    <row r="4" spans="1:125" s="81" customFormat="1" ht="22.15" customHeight="1">
      <c r="B4" s="84">
        <v>1</v>
      </c>
      <c r="C4" s="85" t="s">
        <v>26</v>
      </c>
      <c r="D4" s="85" t="s">
        <v>27</v>
      </c>
      <c r="E4" s="86" t="s">
        <v>28</v>
      </c>
      <c r="F4" s="86">
        <v>24</v>
      </c>
      <c r="G4" s="86">
        <v>0</v>
      </c>
      <c r="H4" s="87">
        <v>0</v>
      </c>
      <c r="I4" s="88" t="s">
        <v>29</v>
      </c>
      <c r="J4" s="87">
        <v>40</v>
      </c>
      <c r="K4" s="86">
        <v>5</v>
      </c>
      <c r="L4" s="86" t="s">
        <v>95</v>
      </c>
      <c r="M4" s="86" t="s">
        <v>95</v>
      </c>
      <c r="N4" s="86" t="s">
        <v>95</v>
      </c>
      <c r="O4" s="86" t="s">
        <v>95</v>
      </c>
      <c r="P4" s="86" t="s">
        <v>95</v>
      </c>
      <c r="Q4" s="86"/>
      <c r="R4" s="86"/>
    </row>
    <row r="5" spans="1:125" s="81" customFormat="1" ht="22.15" customHeight="1">
      <c r="B5" s="84">
        <v>2</v>
      </c>
      <c r="C5" s="85" t="s">
        <v>30</v>
      </c>
      <c r="D5" s="85" t="s">
        <v>31</v>
      </c>
      <c r="E5" s="86" t="s">
        <v>32</v>
      </c>
      <c r="F5" s="86">
        <v>24</v>
      </c>
      <c r="G5" s="86">
        <v>0</v>
      </c>
      <c r="H5" s="87">
        <v>0</v>
      </c>
      <c r="I5" s="88" t="s">
        <v>29</v>
      </c>
      <c r="J5" s="87">
        <v>30</v>
      </c>
      <c r="K5" s="86">
        <v>5</v>
      </c>
      <c r="L5" s="86" t="s">
        <v>95</v>
      </c>
      <c r="M5" s="86" t="s">
        <v>95</v>
      </c>
      <c r="N5" s="86" t="s">
        <v>95</v>
      </c>
      <c r="O5" s="86" t="s">
        <v>95</v>
      </c>
      <c r="P5" s="86" t="s">
        <v>95</v>
      </c>
      <c r="Q5" s="86"/>
      <c r="R5" s="86"/>
    </row>
    <row r="6" spans="1:125" s="81" customFormat="1" ht="22.15" customHeight="1">
      <c r="B6" s="84">
        <v>3</v>
      </c>
      <c r="C6" s="88" t="s">
        <v>33</v>
      </c>
      <c r="D6" s="88" t="s">
        <v>34</v>
      </c>
      <c r="E6" s="86" t="s">
        <v>47</v>
      </c>
      <c r="F6" s="86">
        <v>24</v>
      </c>
      <c r="G6" s="86">
        <v>0</v>
      </c>
      <c r="H6" s="87">
        <v>0</v>
      </c>
      <c r="I6" s="88" t="s">
        <v>35</v>
      </c>
      <c r="J6" s="87">
        <v>30</v>
      </c>
      <c r="K6" s="86">
        <v>5</v>
      </c>
      <c r="L6" s="86" t="s">
        <v>95</v>
      </c>
      <c r="M6" s="86" t="s">
        <v>95</v>
      </c>
      <c r="N6" s="86" t="s">
        <v>95</v>
      </c>
      <c r="O6" s="86" t="s">
        <v>95</v>
      </c>
      <c r="P6" s="86" t="s">
        <v>95</v>
      </c>
      <c r="Q6" s="86"/>
      <c r="R6" s="86"/>
    </row>
    <row r="7" spans="1:125" s="81" customFormat="1" ht="22.15" customHeight="1">
      <c r="B7" s="84">
        <v>4</v>
      </c>
      <c r="C7" s="88" t="s">
        <v>36</v>
      </c>
      <c r="D7" s="88" t="s">
        <v>37</v>
      </c>
      <c r="E7" s="86" t="s">
        <v>38</v>
      </c>
      <c r="F7" s="86">
        <v>15</v>
      </c>
      <c r="G7" s="86">
        <v>0</v>
      </c>
      <c r="H7" s="87">
        <v>0</v>
      </c>
      <c r="I7" s="88" t="s">
        <v>35</v>
      </c>
      <c r="J7" s="87">
        <v>20</v>
      </c>
      <c r="K7" s="86">
        <v>3</v>
      </c>
      <c r="L7" s="86"/>
      <c r="M7" s="86" t="s">
        <v>95</v>
      </c>
      <c r="N7" s="86" t="s">
        <v>95</v>
      </c>
      <c r="O7" s="86" t="s">
        <v>95</v>
      </c>
      <c r="P7" s="86"/>
      <c r="Q7" s="86"/>
      <c r="R7" s="86"/>
    </row>
    <row r="8" spans="1:125" s="81" customFormat="1" ht="22.15" customHeight="1">
      <c r="B8" s="84">
        <v>5</v>
      </c>
      <c r="C8" s="88" t="s">
        <v>39</v>
      </c>
      <c r="D8" s="88" t="s">
        <v>40</v>
      </c>
      <c r="E8" s="86" t="s">
        <v>41</v>
      </c>
      <c r="F8" s="86">
        <v>10</v>
      </c>
      <c r="G8" s="86">
        <v>0</v>
      </c>
      <c r="H8" s="87">
        <v>0</v>
      </c>
      <c r="I8" s="88" t="s">
        <v>35</v>
      </c>
      <c r="J8" s="87">
        <v>10</v>
      </c>
      <c r="K8" s="86">
        <v>2</v>
      </c>
      <c r="L8" s="86"/>
      <c r="M8" s="86"/>
      <c r="N8" s="86"/>
      <c r="O8" s="86"/>
      <c r="P8" s="86"/>
      <c r="Q8" s="86" t="s">
        <v>95</v>
      </c>
      <c r="R8" s="86" t="s">
        <v>95</v>
      </c>
    </row>
    <row r="9" spans="1:125" s="81" customFormat="1" ht="22.15" customHeight="1">
      <c r="B9" s="84">
        <v>6</v>
      </c>
      <c r="C9" s="88" t="s">
        <v>42</v>
      </c>
      <c r="D9" s="88" t="s">
        <v>43</v>
      </c>
      <c r="E9" s="86" t="s">
        <v>44</v>
      </c>
      <c r="F9" s="86">
        <v>24</v>
      </c>
      <c r="G9" s="86">
        <v>0</v>
      </c>
      <c r="H9" s="87">
        <v>0</v>
      </c>
      <c r="I9" s="88" t="s">
        <v>35</v>
      </c>
      <c r="J9" s="87"/>
      <c r="K9" s="86"/>
      <c r="L9" s="86"/>
      <c r="M9" s="86"/>
      <c r="N9" s="86"/>
      <c r="O9" s="86"/>
      <c r="P9" s="86"/>
      <c r="Q9" s="86"/>
      <c r="R9" s="86"/>
    </row>
    <row r="10" spans="1:125" s="81" customFormat="1" ht="22.15" customHeight="1">
      <c r="B10" s="84">
        <v>7</v>
      </c>
      <c r="C10" s="88" t="s">
        <v>45</v>
      </c>
      <c r="D10" s="88" t="s">
        <v>46</v>
      </c>
      <c r="E10" s="86" t="s">
        <v>47</v>
      </c>
      <c r="F10" s="86">
        <v>24</v>
      </c>
      <c r="G10" s="86">
        <v>0</v>
      </c>
      <c r="H10" s="87">
        <v>0</v>
      </c>
      <c r="I10" s="88" t="s">
        <v>48</v>
      </c>
      <c r="J10" s="87"/>
      <c r="K10" s="86"/>
      <c r="L10" s="86"/>
      <c r="M10" s="86"/>
      <c r="N10" s="86"/>
      <c r="O10" s="86"/>
      <c r="P10" s="86"/>
      <c r="Q10" s="86"/>
      <c r="R10" s="86"/>
    </row>
    <row r="11" spans="1:125" s="81" customFormat="1" ht="22.15" customHeight="1">
      <c r="B11" s="84">
        <v>8</v>
      </c>
      <c r="C11" s="88" t="s">
        <v>49</v>
      </c>
      <c r="D11" s="88" t="s">
        <v>50</v>
      </c>
      <c r="E11" s="86" t="s">
        <v>51</v>
      </c>
      <c r="F11" s="86">
        <v>24</v>
      </c>
      <c r="G11" s="86">
        <v>0</v>
      </c>
      <c r="H11" s="87">
        <v>0</v>
      </c>
      <c r="I11" s="88" t="s">
        <v>48</v>
      </c>
      <c r="J11" s="87"/>
      <c r="K11" s="86"/>
      <c r="L11" s="86"/>
      <c r="M11" s="86"/>
      <c r="N11" s="86"/>
      <c r="O11" s="86"/>
      <c r="P11" s="86"/>
      <c r="Q11" s="86"/>
      <c r="R11" s="86"/>
    </row>
    <row r="12" spans="1:125" s="81" customFormat="1" ht="22.15" customHeight="1">
      <c r="B12" s="84">
        <v>9</v>
      </c>
      <c r="C12" s="88" t="s">
        <v>52</v>
      </c>
      <c r="D12" s="88" t="s">
        <v>53</v>
      </c>
      <c r="E12" s="86" t="s">
        <v>54</v>
      </c>
      <c r="F12" s="86">
        <v>24</v>
      </c>
      <c r="G12" s="86">
        <v>0</v>
      </c>
      <c r="H12" s="87">
        <v>0</v>
      </c>
      <c r="I12" s="88" t="s">
        <v>48</v>
      </c>
      <c r="J12" s="87"/>
      <c r="K12" s="86"/>
      <c r="L12" s="86"/>
      <c r="M12" s="86"/>
      <c r="N12" s="86"/>
      <c r="O12" s="86"/>
      <c r="P12" s="86"/>
      <c r="Q12" s="86"/>
      <c r="R12" s="86"/>
    </row>
    <row r="13" spans="1:125" s="81" customFormat="1" ht="22.15" customHeight="1">
      <c r="B13" s="84">
        <v>10</v>
      </c>
      <c r="C13" s="88" t="s">
        <v>55</v>
      </c>
      <c r="D13" s="88" t="s">
        <v>56</v>
      </c>
      <c r="E13" s="86" t="s">
        <v>141</v>
      </c>
      <c r="F13" s="86">
        <v>24</v>
      </c>
      <c r="G13" s="86">
        <v>0</v>
      </c>
      <c r="H13" s="87">
        <v>0</v>
      </c>
      <c r="I13" s="88" t="s">
        <v>48</v>
      </c>
      <c r="J13" s="87"/>
      <c r="K13" s="86"/>
      <c r="L13" s="86"/>
      <c r="M13" s="86"/>
      <c r="N13" s="86"/>
      <c r="O13" s="86"/>
      <c r="P13" s="86"/>
      <c r="Q13" s="86"/>
      <c r="R13" s="86"/>
    </row>
    <row r="14" spans="1:125" s="81" customFormat="1" ht="22.15" customHeight="1">
      <c r="B14" s="84">
        <v>11</v>
      </c>
      <c r="C14" s="88" t="s">
        <v>57</v>
      </c>
      <c r="D14" s="88" t="s">
        <v>58</v>
      </c>
      <c r="E14" s="86" t="s">
        <v>142</v>
      </c>
      <c r="F14" s="86">
        <v>24</v>
      </c>
      <c r="G14" s="86">
        <v>0</v>
      </c>
      <c r="H14" s="87">
        <v>0</v>
      </c>
      <c r="I14" s="88" t="s">
        <v>35</v>
      </c>
      <c r="J14" s="87"/>
      <c r="K14" s="86"/>
      <c r="L14" s="86"/>
      <c r="M14" s="86"/>
      <c r="N14" s="86"/>
      <c r="O14" s="86"/>
      <c r="P14" s="86"/>
      <c r="Q14" s="86"/>
      <c r="R14" s="86"/>
    </row>
    <row r="15" spans="1:125" s="81" customFormat="1" ht="22.15" customHeight="1">
      <c r="B15" s="84">
        <v>12</v>
      </c>
      <c r="C15" s="88" t="s">
        <v>59</v>
      </c>
      <c r="D15" s="88" t="s">
        <v>60</v>
      </c>
      <c r="E15" s="86" t="s">
        <v>61</v>
      </c>
      <c r="F15" s="86">
        <v>24</v>
      </c>
      <c r="G15" s="86">
        <v>0</v>
      </c>
      <c r="H15" s="87">
        <v>0</v>
      </c>
      <c r="I15" s="88" t="s">
        <v>35</v>
      </c>
      <c r="J15" s="87"/>
      <c r="K15" s="86"/>
      <c r="L15" s="86"/>
      <c r="M15" s="86"/>
      <c r="N15" s="86"/>
      <c r="O15" s="86"/>
      <c r="P15" s="86"/>
      <c r="Q15" s="86"/>
      <c r="R15" s="86"/>
    </row>
    <row r="16" spans="1:125" s="81" customFormat="1" ht="22.15" customHeight="1">
      <c r="B16" s="84">
        <v>13</v>
      </c>
      <c r="C16" s="88" t="s">
        <v>52</v>
      </c>
      <c r="D16" s="88" t="s">
        <v>62</v>
      </c>
      <c r="E16" s="86" t="s">
        <v>63</v>
      </c>
      <c r="F16" s="86">
        <v>24</v>
      </c>
      <c r="G16" s="86">
        <v>0</v>
      </c>
      <c r="H16" s="87">
        <v>0</v>
      </c>
      <c r="I16" s="88" t="s">
        <v>29</v>
      </c>
      <c r="J16" s="87"/>
      <c r="K16" s="86"/>
      <c r="L16" s="86"/>
      <c r="M16" s="86"/>
      <c r="N16" s="86"/>
      <c r="O16" s="86"/>
      <c r="P16" s="86"/>
      <c r="Q16" s="86"/>
      <c r="R16" s="86"/>
    </row>
    <row r="17" spans="2:18" s="81" customFormat="1" ht="22.15" customHeight="1">
      <c r="B17" s="84">
        <v>14</v>
      </c>
      <c r="C17" s="88" t="s">
        <v>64</v>
      </c>
      <c r="D17" s="88" t="s">
        <v>65</v>
      </c>
      <c r="E17" s="86" t="s">
        <v>66</v>
      </c>
      <c r="F17" s="86">
        <v>24</v>
      </c>
      <c r="G17" s="86">
        <v>0</v>
      </c>
      <c r="H17" s="87">
        <v>0</v>
      </c>
      <c r="I17" s="88" t="s">
        <v>29</v>
      </c>
      <c r="J17" s="87"/>
      <c r="K17" s="86"/>
      <c r="L17" s="86"/>
      <c r="M17" s="86"/>
      <c r="N17" s="86"/>
      <c r="O17" s="86"/>
      <c r="P17" s="86"/>
      <c r="Q17" s="86"/>
      <c r="R17" s="86"/>
    </row>
    <row r="18" spans="2:18" s="81" customFormat="1" ht="22.15" customHeight="1">
      <c r="B18" s="84">
        <v>15</v>
      </c>
      <c r="C18" s="88"/>
      <c r="D18" s="88"/>
      <c r="E18" s="86"/>
      <c r="F18" s="86"/>
      <c r="G18" s="86"/>
      <c r="H18" s="87"/>
      <c r="I18" s="88"/>
      <c r="J18" s="87"/>
      <c r="K18" s="86" t="str">
        <f t="shared" ref="K18:K23" si="0">IF(D18="","",TEXT(C18,)&amp;" "&amp;TEXT(D18,))</f>
        <v/>
      </c>
      <c r="L18" s="86"/>
      <c r="M18" s="86"/>
      <c r="N18" s="86"/>
      <c r="O18" s="86"/>
      <c r="P18" s="86"/>
      <c r="Q18" s="86"/>
      <c r="R18" s="86"/>
    </row>
    <row r="19" spans="2:18" s="81" customFormat="1" ht="22.15" customHeight="1">
      <c r="B19" s="84">
        <v>16</v>
      </c>
      <c r="C19" s="88"/>
      <c r="D19" s="88"/>
      <c r="E19" s="88"/>
      <c r="F19" s="86"/>
      <c r="G19" s="86"/>
      <c r="H19" s="87"/>
      <c r="I19" s="88"/>
      <c r="J19" s="87"/>
      <c r="K19" s="86" t="str">
        <f t="shared" si="0"/>
        <v/>
      </c>
      <c r="L19" s="86"/>
      <c r="M19" s="86"/>
      <c r="N19" s="86"/>
      <c r="O19" s="86"/>
      <c r="P19" s="86"/>
      <c r="Q19" s="86"/>
      <c r="R19" s="86"/>
    </row>
    <row r="20" spans="2:18" s="81" customFormat="1" ht="22.15" customHeight="1">
      <c r="B20" s="84">
        <v>17</v>
      </c>
      <c r="C20" s="88"/>
      <c r="D20" s="88"/>
      <c r="E20" s="88"/>
      <c r="F20" s="86"/>
      <c r="G20" s="86"/>
      <c r="H20" s="87"/>
      <c r="I20" s="88"/>
      <c r="J20" s="87"/>
      <c r="K20" s="86" t="str">
        <f t="shared" si="0"/>
        <v/>
      </c>
      <c r="L20" s="86"/>
      <c r="M20" s="86"/>
      <c r="N20" s="86"/>
      <c r="O20" s="86"/>
      <c r="P20" s="86"/>
      <c r="Q20" s="86"/>
      <c r="R20" s="86"/>
    </row>
    <row r="21" spans="2:18" s="81" customFormat="1" ht="22.15" customHeight="1">
      <c r="B21" s="84">
        <v>18</v>
      </c>
      <c r="C21" s="88"/>
      <c r="D21" s="88"/>
      <c r="E21" s="88"/>
      <c r="F21" s="86"/>
      <c r="G21" s="86"/>
      <c r="H21" s="87"/>
      <c r="I21" s="88"/>
      <c r="J21" s="87"/>
      <c r="K21" s="86" t="str">
        <f t="shared" si="0"/>
        <v/>
      </c>
      <c r="L21" s="86"/>
      <c r="M21" s="86"/>
      <c r="N21" s="86"/>
      <c r="O21" s="86"/>
      <c r="P21" s="86"/>
      <c r="Q21" s="86"/>
      <c r="R21" s="86"/>
    </row>
    <row r="22" spans="2:18" s="81" customFormat="1" ht="22.15" customHeight="1">
      <c r="B22" s="84">
        <v>19</v>
      </c>
      <c r="C22" s="88"/>
      <c r="D22" s="88"/>
      <c r="E22" s="88"/>
      <c r="F22" s="86"/>
      <c r="G22" s="86"/>
      <c r="H22" s="87"/>
      <c r="I22" s="88"/>
      <c r="J22" s="87"/>
      <c r="K22" s="86" t="str">
        <f t="shared" si="0"/>
        <v/>
      </c>
      <c r="L22" s="86"/>
      <c r="M22" s="86"/>
      <c r="N22" s="86"/>
      <c r="O22" s="86"/>
      <c r="P22" s="86"/>
      <c r="Q22" s="86"/>
      <c r="R22" s="86"/>
    </row>
    <row r="23" spans="2:18" s="81" customFormat="1" ht="22.15" customHeight="1">
      <c r="B23" s="84">
        <v>20</v>
      </c>
      <c r="C23" s="88"/>
      <c r="D23" s="88"/>
      <c r="E23" s="88"/>
      <c r="F23" s="86"/>
      <c r="G23" s="86"/>
      <c r="H23" s="87"/>
      <c r="I23" s="88"/>
      <c r="J23" s="87"/>
      <c r="K23" s="86" t="str">
        <f t="shared" si="0"/>
        <v/>
      </c>
      <c r="L23" s="86"/>
      <c r="M23" s="86"/>
      <c r="N23" s="86"/>
      <c r="O23" s="86"/>
      <c r="P23" s="86"/>
      <c r="Q23" s="86"/>
      <c r="R23" s="86"/>
    </row>
    <row r="24" spans="2:18" s="81" customFormat="1" ht="15">
      <c r="B24" s="89"/>
      <c r="C24" s="90"/>
      <c r="D24" s="90"/>
      <c r="E24" s="91"/>
      <c r="F24" s="92"/>
      <c r="G24" s="92"/>
      <c r="H24" s="91"/>
      <c r="I24" s="91"/>
      <c r="K24" s="92"/>
      <c r="L24" s="92"/>
      <c r="M24" s="92"/>
      <c r="N24" s="92"/>
      <c r="O24" s="92"/>
      <c r="P24" s="92"/>
      <c r="Q24" s="92"/>
      <c r="R24" s="92"/>
    </row>
    <row r="25" spans="2:18" s="81" customFormat="1">
      <c r="B25" s="93"/>
      <c r="F25" s="94"/>
      <c r="G25" s="94"/>
      <c r="H25" s="93"/>
      <c r="K25" s="94"/>
      <c r="L25" s="94"/>
      <c r="M25" s="94"/>
      <c r="N25" s="94"/>
      <c r="O25" s="94"/>
      <c r="P25" s="94"/>
      <c r="Q25" s="94"/>
      <c r="R25" s="94"/>
    </row>
    <row r="26" spans="2:18" s="81" customFormat="1">
      <c r="B26" s="93"/>
      <c r="F26" s="94"/>
      <c r="G26" s="94"/>
      <c r="H26" s="93"/>
      <c r="K26" s="94"/>
      <c r="L26" s="94"/>
      <c r="M26" s="94"/>
      <c r="N26" s="94"/>
      <c r="O26" s="94"/>
      <c r="P26" s="94"/>
      <c r="Q26" s="94"/>
      <c r="R26" s="94"/>
    </row>
    <row r="27" spans="2:18" s="81" customFormat="1">
      <c r="B27" s="93"/>
      <c r="F27" s="94"/>
      <c r="G27" s="94"/>
      <c r="H27" s="93"/>
      <c r="K27" s="94"/>
      <c r="L27" s="94"/>
      <c r="M27" s="94"/>
      <c r="N27" s="94"/>
      <c r="O27" s="94"/>
      <c r="P27" s="94"/>
      <c r="Q27" s="94"/>
      <c r="R27" s="94"/>
    </row>
    <row r="28" spans="2:18" s="81" customFormat="1">
      <c r="B28" s="93"/>
      <c r="F28" s="94"/>
      <c r="G28" s="94"/>
      <c r="H28" s="93"/>
      <c r="K28" s="94"/>
      <c r="L28" s="94"/>
      <c r="M28" s="94"/>
      <c r="N28" s="94"/>
      <c r="O28" s="94"/>
      <c r="P28" s="94"/>
      <c r="Q28" s="94"/>
      <c r="R28" s="94"/>
    </row>
    <row r="29" spans="2:18" s="81" customFormat="1">
      <c r="B29" s="93"/>
      <c r="F29" s="94"/>
      <c r="G29" s="94"/>
      <c r="H29" s="93"/>
      <c r="K29" s="94"/>
      <c r="L29" s="94"/>
      <c r="M29" s="94"/>
      <c r="N29" s="94"/>
      <c r="O29" s="94"/>
      <c r="P29" s="94"/>
      <c r="Q29" s="94"/>
      <c r="R29" s="94"/>
    </row>
    <row r="30" spans="2:18" s="96" customFormat="1">
      <c r="B30" s="95"/>
      <c r="F30" s="97"/>
      <c r="G30" s="97"/>
      <c r="H30" s="95"/>
      <c r="K30" s="97"/>
      <c r="L30" s="97"/>
      <c r="M30" s="97"/>
      <c r="N30" s="97"/>
      <c r="O30" s="97"/>
      <c r="P30" s="97"/>
      <c r="Q30" s="97"/>
      <c r="R30" s="97"/>
    </row>
    <row r="31" spans="2:18" s="96" customFormat="1">
      <c r="B31" s="95"/>
      <c r="F31" s="97"/>
      <c r="G31" s="97"/>
      <c r="H31" s="95"/>
      <c r="K31" s="97"/>
      <c r="L31" s="97"/>
      <c r="M31" s="97"/>
      <c r="N31" s="97"/>
      <c r="O31" s="97"/>
      <c r="P31" s="97"/>
      <c r="Q31" s="97"/>
      <c r="R31" s="97"/>
    </row>
    <row r="32" spans="2:18" s="96" customFormat="1">
      <c r="B32" s="95"/>
      <c r="F32" s="97"/>
      <c r="G32" s="97"/>
      <c r="H32" s="95"/>
      <c r="K32" s="97"/>
      <c r="L32" s="97"/>
      <c r="M32" s="97"/>
      <c r="N32" s="97"/>
      <c r="O32" s="97"/>
      <c r="P32" s="97"/>
      <c r="Q32" s="97"/>
      <c r="R32" s="97"/>
    </row>
  </sheetData>
  <protectedRanges>
    <protectedRange sqref="C4:I23" name="Personaldaten"/>
  </protectedRanges>
  <mergeCells count="2">
    <mergeCell ref="A1:I1"/>
    <mergeCell ref="A2:I2"/>
  </mergeCells>
  <dataValidations count="1">
    <dataValidation type="list" allowBlank="1" showInputMessage="1" showErrorMessage="1" sqref="I4:I23">
      <formula1>Teams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30"/>
  <sheetViews>
    <sheetView topLeftCell="D1" workbookViewId="0">
      <selection activeCell="I15" sqref="I15"/>
    </sheetView>
  </sheetViews>
  <sheetFormatPr baseColWidth="10" defaultColWidth="10.7109375" defaultRowHeight="12.75"/>
  <cols>
    <col min="1" max="1" width="3.7109375" style="99" customWidth="1"/>
    <col min="2" max="2" width="25.28515625" style="99" customWidth="1"/>
    <col min="3" max="3" width="23.140625" style="120" customWidth="1"/>
    <col min="4" max="4" width="22.7109375" style="99" customWidth="1"/>
    <col min="5" max="5" width="19" style="100" customWidth="1"/>
    <col min="6" max="6" width="19.28515625" style="98" customWidth="1"/>
    <col min="7" max="7" width="3.7109375" style="99" customWidth="1"/>
    <col min="8" max="8" width="2.5703125" style="99" customWidth="1"/>
    <col min="9" max="9" width="29.5703125" style="99" bestFit="1" customWidth="1"/>
    <col min="10" max="10" width="26.85546875" style="99" bestFit="1" customWidth="1"/>
    <col min="11" max="11" width="4.28515625" style="99" customWidth="1"/>
    <col min="12" max="13" width="2.140625" style="99" customWidth="1"/>
    <col min="14" max="27" width="4.28515625" style="99" customWidth="1"/>
    <col min="28" max="238" width="11" style="99" customWidth="1"/>
    <col min="239" max="16384" width="10.7109375" style="99"/>
  </cols>
  <sheetData>
    <row r="1" spans="1:145" s="77" customFormat="1" ht="45" customHeight="1">
      <c r="A1" s="187"/>
      <c r="B1" s="187"/>
      <c r="C1" s="187"/>
      <c r="D1" s="187"/>
      <c r="E1" s="187"/>
      <c r="F1" s="187"/>
      <c r="G1" s="187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145" s="71" customFormat="1" ht="39" customHeight="1">
      <c r="A2" s="188" t="s">
        <v>168</v>
      </c>
      <c r="B2" s="188"/>
      <c r="C2" s="188"/>
      <c r="D2" s="188"/>
      <c r="E2" s="188"/>
      <c r="F2" s="188"/>
      <c r="G2" s="101"/>
      <c r="H2" s="102" t="s">
        <v>68</v>
      </c>
      <c r="I2" s="103"/>
      <c r="J2" s="101"/>
      <c r="K2" s="101"/>
      <c r="L2" s="101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</row>
    <row r="3" spans="1:145" s="81" customFormat="1" ht="22.15" customHeight="1">
      <c r="B3" s="83" t="s">
        <v>69</v>
      </c>
      <c r="C3" s="117" t="s">
        <v>70</v>
      </c>
      <c r="D3" s="83" t="s">
        <v>71</v>
      </c>
      <c r="E3" s="82" t="s">
        <v>72</v>
      </c>
      <c r="F3" s="83" t="s">
        <v>73</v>
      </c>
      <c r="G3" s="90"/>
      <c r="H3" s="104">
        <f>DATE(YEAR(Jahr),MONTH(Jahr),1)</f>
        <v>45292</v>
      </c>
      <c r="I3" s="83" t="s">
        <v>74</v>
      </c>
      <c r="J3" s="82" t="s">
        <v>70</v>
      </c>
      <c r="K3" s="82" t="s">
        <v>75</v>
      </c>
      <c r="L3" s="189" t="s">
        <v>76</v>
      </c>
      <c r="M3" s="189"/>
      <c r="N3" s="82" t="s">
        <v>77</v>
      </c>
      <c r="O3" s="82" t="s">
        <v>78</v>
      </c>
      <c r="P3" s="82" t="s">
        <v>79</v>
      </c>
      <c r="Q3" s="82" t="s">
        <v>80</v>
      </c>
      <c r="R3" s="82" t="s">
        <v>81</v>
      </c>
      <c r="S3" s="82" t="s">
        <v>82</v>
      </c>
      <c r="T3" s="82" t="s">
        <v>83</v>
      </c>
      <c r="U3" s="82" t="s">
        <v>84</v>
      </c>
      <c r="V3" s="82" t="s">
        <v>85</v>
      </c>
      <c r="W3" s="82" t="s">
        <v>86</v>
      </c>
      <c r="X3" s="82" t="s">
        <v>87</v>
      </c>
      <c r="Y3" s="82" t="s">
        <v>88</v>
      </c>
      <c r="Z3" s="82" t="s">
        <v>89</v>
      </c>
      <c r="AA3" s="82" t="s">
        <v>90</v>
      </c>
    </row>
    <row r="4" spans="1:145" s="81" customFormat="1" ht="22.15" customHeight="1">
      <c r="B4" s="105" t="s">
        <v>91</v>
      </c>
      <c r="C4" s="106">
        <f>DATE(YEAR(Jahr),1,1)</f>
        <v>45292</v>
      </c>
      <c r="D4" s="107" t="s">
        <v>92</v>
      </c>
      <c r="E4" s="84" t="s">
        <v>93</v>
      </c>
      <c r="F4" s="107" t="s">
        <v>29</v>
      </c>
      <c r="G4" s="90"/>
      <c r="H4" s="104">
        <f>DATE(YEAR(H3+42),MONTH(H3+42),1)</f>
        <v>45323</v>
      </c>
      <c r="I4" s="105" t="s">
        <v>94</v>
      </c>
      <c r="J4" s="108">
        <v>45297</v>
      </c>
      <c r="K4" s="106" t="s">
        <v>95</v>
      </c>
      <c r="L4" s="185" t="s">
        <v>95</v>
      </c>
      <c r="M4" s="18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 t="s">
        <v>95</v>
      </c>
      <c r="Z4" s="106"/>
      <c r="AA4" s="106"/>
    </row>
    <row r="5" spans="1:145" s="81" customFormat="1" ht="22.15" customHeight="1">
      <c r="B5" s="105" t="s">
        <v>96</v>
      </c>
      <c r="C5" s="106">
        <v>45380</v>
      </c>
      <c r="D5" s="107" t="s">
        <v>97</v>
      </c>
      <c r="E5" s="84" t="s">
        <v>98</v>
      </c>
      <c r="F5" s="107" t="s">
        <v>35</v>
      </c>
      <c r="G5" s="90"/>
      <c r="H5" s="104">
        <f t="shared" ref="H5:H15" si="0">DATE(YEAR(H4+42),MONTH(H4+42),1)</f>
        <v>45352</v>
      </c>
      <c r="I5" s="105" t="s">
        <v>99</v>
      </c>
      <c r="J5" s="108">
        <v>45359</v>
      </c>
      <c r="K5" s="106"/>
      <c r="L5" s="185"/>
      <c r="M5" s="186"/>
      <c r="N5" s="106" t="s">
        <v>95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145" s="81" customFormat="1" ht="22.15" customHeight="1">
      <c r="B6" s="105" t="s">
        <v>103</v>
      </c>
      <c r="C6" s="106">
        <v>45382</v>
      </c>
      <c r="D6" s="107"/>
      <c r="E6" s="84"/>
      <c r="F6" s="107" t="s">
        <v>48</v>
      </c>
      <c r="G6" s="90"/>
      <c r="H6" s="104"/>
      <c r="I6" s="105" t="s">
        <v>106</v>
      </c>
      <c r="J6" s="108">
        <v>45442</v>
      </c>
      <c r="K6" s="106" t="s">
        <v>95</v>
      </c>
      <c r="L6" s="185" t="s">
        <v>95</v>
      </c>
      <c r="M6" s="186"/>
      <c r="N6" s="106"/>
      <c r="O6" s="106"/>
      <c r="P6" s="106"/>
      <c r="Q6" s="106"/>
      <c r="R6" s="106" t="s">
        <v>95</v>
      </c>
      <c r="S6" s="106"/>
      <c r="T6" s="106"/>
      <c r="U6" s="106" t="s">
        <v>95</v>
      </c>
      <c r="V6" s="106" t="s">
        <v>95</v>
      </c>
      <c r="W6" s="106" t="s">
        <v>95</v>
      </c>
      <c r="X6" s="106"/>
      <c r="Y6" s="106"/>
      <c r="Z6" s="106"/>
      <c r="AA6" s="106"/>
    </row>
    <row r="7" spans="1:145" s="81" customFormat="1" ht="22.15" customHeight="1">
      <c r="B7" s="105" t="s">
        <v>100</v>
      </c>
      <c r="C7" s="106">
        <v>45383</v>
      </c>
      <c r="D7" s="107" t="s">
        <v>101</v>
      </c>
      <c r="E7" s="84" t="s">
        <v>102</v>
      </c>
      <c r="F7" s="107"/>
      <c r="G7" s="90"/>
      <c r="H7" s="104">
        <f>DATE(YEAR(H5+42),MONTH(H5+42),1)</f>
        <v>45383</v>
      </c>
      <c r="I7" s="105" t="s">
        <v>134</v>
      </c>
      <c r="J7" s="108">
        <v>45519</v>
      </c>
      <c r="K7" s="106"/>
      <c r="L7" s="116"/>
      <c r="M7" s="108"/>
      <c r="N7" s="106"/>
      <c r="O7" s="106"/>
      <c r="P7" s="106"/>
      <c r="Q7" s="106"/>
      <c r="R7" s="106"/>
      <c r="S7" s="106"/>
      <c r="T7" s="106"/>
      <c r="U7" s="106"/>
      <c r="V7" s="106"/>
      <c r="W7" s="106" t="s">
        <v>95</v>
      </c>
      <c r="X7" s="106"/>
      <c r="Y7" s="106"/>
      <c r="Z7" s="106"/>
      <c r="AA7" s="106"/>
    </row>
    <row r="8" spans="1:145" s="81" customFormat="1" ht="22.15" customHeight="1">
      <c r="B8" s="105" t="s">
        <v>104</v>
      </c>
      <c r="C8" s="106">
        <v>45413</v>
      </c>
      <c r="D8" s="107" t="s">
        <v>13</v>
      </c>
      <c r="E8" s="84" t="s">
        <v>105</v>
      </c>
      <c r="F8" s="107"/>
      <c r="G8" s="90"/>
      <c r="H8" s="104">
        <f t="shared" si="0"/>
        <v>45413</v>
      </c>
      <c r="I8" s="105" t="s">
        <v>109</v>
      </c>
      <c r="J8" s="108">
        <v>45596</v>
      </c>
      <c r="K8" s="106"/>
      <c r="L8" s="116"/>
      <c r="M8" s="108"/>
      <c r="N8" s="106"/>
      <c r="O8" s="106" t="s">
        <v>95</v>
      </c>
      <c r="P8" s="106" t="s">
        <v>95</v>
      </c>
      <c r="Q8" s="106" t="s">
        <v>95</v>
      </c>
      <c r="R8" s="106"/>
      <c r="S8" s="106" t="s">
        <v>95</v>
      </c>
      <c r="T8" s="106" t="s">
        <v>95</v>
      </c>
      <c r="U8" s="106"/>
      <c r="V8" s="106"/>
      <c r="W8" s="106"/>
      <c r="X8" s="106" t="s">
        <v>95</v>
      </c>
      <c r="Y8" s="106" t="s">
        <v>95</v>
      </c>
      <c r="Z8" s="106" t="s">
        <v>95</v>
      </c>
      <c r="AA8" s="106" t="s">
        <v>95</v>
      </c>
    </row>
    <row r="9" spans="1:145" s="81" customFormat="1" ht="22.15" customHeight="1">
      <c r="B9" s="105" t="s">
        <v>107</v>
      </c>
      <c r="C9" s="106">
        <f>C7+38</f>
        <v>45421</v>
      </c>
      <c r="D9" s="107"/>
      <c r="E9" s="84"/>
      <c r="F9" s="107"/>
      <c r="G9" s="90"/>
      <c r="H9" s="104">
        <f t="shared" si="0"/>
        <v>45444</v>
      </c>
      <c r="I9" s="105" t="s">
        <v>111</v>
      </c>
      <c r="J9" s="108">
        <v>45597</v>
      </c>
      <c r="K9" s="106" t="s">
        <v>95</v>
      </c>
      <c r="L9" s="116" t="s">
        <v>95</v>
      </c>
      <c r="M9" s="108"/>
      <c r="N9" s="106"/>
      <c r="O9" s="106"/>
      <c r="P9" s="106"/>
      <c r="Q9" s="106"/>
      <c r="R9" s="106"/>
      <c r="S9" s="106"/>
      <c r="T9" s="106"/>
      <c r="U9" s="106" t="s">
        <v>95</v>
      </c>
      <c r="V9" s="106" t="s">
        <v>95</v>
      </c>
      <c r="W9" s="106" t="s">
        <v>95</v>
      </c>
      <c r="X9" s="106"/>
      <c r="Y9" s="106"/>
      <c r="Z9" s="106"/>
      <c r="AA9" s="106"/>
    </row>
    <row r="10" spans="1:145" s="81" customFormat="1" ht="22.15" customHeight="1">
      <c r="B10" s="105" t="s">
        <v>108</v>
      </c>
      <c r="C10" s="106">
        <v>45432</v>
      </c>
      <c r="D10" s="107"/>
      <c r="E10" s="84"/>
      <c r="F10" s="107"/>
      <c r="G10" s="90"/>
      <c r="H10" s="104">
        <f t="shared" si="0"/>
        <v>45474</v>
      </c>
      <c r="I10" s="105" t="s">
        <v>115</v>
      </c>
      <c r="J10" s="108">
        <v>45616</v>
      </c>
      <c r="K10" s="106"/>
      <c r="L10" s="185"/>
      <c r="M10" s="18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 t="s">
        <v>95</v>
      </c>
      <c r="Y10" s="106"/>
      <c r="Z10" s="106"/>
      <c r="AA10" s="106"/>
    </row>
    <row r="11" spans="1:145" s="81" customFormat="1" ht="22.15" customHeight="1">
      <c r="B11" s="105" t="s">
        <v>110</v>
      </c>
      <c r="C11" s="106">
        <v>45568</v>
      </c>
      <c r="F11" s="82"/>
      <c r="G11" s="90"/>
      <c r="H11" s="104">
        <f t="shared" si="0"/>
        <v>45505</v>
      </c>
      <c r="I11" s="105"/>
      <c r="J11" s="108"/>
      <c r="K11" s="106"/>
      <c r="L11" s="185"/>
      <c r="M11" s="18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145" s="81" customFormat="1" ht="22.15" customHeight="1">
      <c r="B12" s="105" t="s">
        <v>112</v>
      </c>
      <c r="C12" s="106">
        <v>45651</v>
      </c>
      <c r="E12" s="82" t="s">
        <v>113</v>
      </c>
      <c r="F12" s="82" t="s">
        <v>114</v>
      </c>
      <c r="G12" s="90"/>
      <c r="H12" s="104">
        <f t="shared" si="0"/>
        <v>45536</v>
      </c>
      <c r="I12" s="105"/>
      <c r="J12" s="108"/>
      <c r="K12" s="106"/>
      <c r="L12" s="185"/>
      <c r="M12" s="18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145" s="81" customFormat="1" ht="22.15" customHeight="1">
      <c r="B13" s="107" t="s">
        <v>116</v>
      </c>
      <c r="C13" s="106">
        <f>DATE(YEAR(Jahr),12,26)</f>
        <v>45652</v>
      </c>
      <c r="E13" s="106">
        <v>45292</v>
      </c>
      <c r="F13" s="107" t="s">
        <v>67</v>
      </c>
      <c r="G13" s="90"/>
      <c r="H13" s="104">
        <f t="shared" si="0"/>
        <v>45566</v>
      </c>
      <c r="I13" s="109"/>
      <c r="J13" s="109"/>
      <c r="K13" s="109"/>
      <c r="L13" s="109"/>
      <c r="M13" s="109"/>
      <c r="N13" s="109"/>
      <c r="O13" s="109"/>
      <c r="P13" s="109"/>
    </row>
    <row r="14" spans="1:145" s="81" customFormat="1" ht="22.15" customHeight="1">
      <c r="C14" s="118"/>
      <c r="G14" s="90"/>
      <c r="H14" s="104">
        <f t="shared" si="0"/>
        <v>45597</v>
      </c>
      <c r="I14" s="109"/>
      <c r="J14" s="83" t="s">
        <v>117</v>
      </c>
      <c r="K14" s="82"/>
      <c r="L14" s="82"/>
      <c r="M14" s="82"/>
      <c r="N14" s="82"/>
      <c r="O14" s="82"/>
      <c r="P14" s="109"/>
    </row>
    <row r="15" spans="1:145" s="81" customFormat="1" ht="22.15" customHeight="1">
      <c r="B15" s="110"/>
      <c r="C15" s="110"/>
      <c r="D15" s="111"/>
      <c r="E15" s="92"/>
      <c r="F15" s="112"/>
      <c r="G15" s="90"/>
      <c r="H15" s="104">
        <f t="shared" si="0"/>
        <v>45627</v>
      </c>
      <c r="I15" s="109"/>
      <c r="J15" s="105" t="s">
        <v>118</v>
      </c>
      <c r="K15" s="106" t="s">
        <v>75</v>
      </c>
      <c r="L15" s="113"/>
      <c r="M15" s="114" t="s">
        <v>119</v>
      </c>
      <c r="N15" s="115"/>
      <c r="O15" s="115"/>
      <c r="P15" s="115"/>
      <c r="Q15" s="115"/>
      <c r="R15" s="108"/>
      <c r="S15" s="106" t="s">
        <v>83</v>
      </c>
    </row>
    <row r="16" spans="1:145" s="81" customFormat="1" ht="22.15" customHeight="1">
      <c r="B16" s="110"/>
      <c r="C16" s="110"/>
      <c r="D16" s="111"/>
      <c r="E16" s="92"/>
      <c r="F16" s="112"/>
      <c r="G16" s="90"/>
      <c r="H16" s="104"/>
      <c r="I16" s="109"/>
      <c r="J16" s="105" t="s">
        <v>120</v>
      </c>
      <c r="K16" s="106" t="s">
        <v>76</v>
      </c>
      <c r="L16" s="116"/>
      <c r="M16" s="114" t="s">
        <v>121</v>
      </c>
      <c r="N16" s="115"/>
      <c r="O16" s="115"/>
      <c r="P16" s="115"/>
      <c r="Q16" s="115"/>
      <c r="R16" s="108"/>
      <c r="S16" s="106" t="s">
        <v>84</v>
      </c>
    </row>
    <row r="17" spans="2:19" s="81" customFormat="1" ht="22.15" customHeight="1">
      <c r="B17" s="110"/>
      <c r="C17" s="110"/>
      <c r="D17" s="111"/>
      <c r="E17" s="92"/>
      <c r="F17" s="112"/>
      <c r="G17" s="90"/>
      <c r="H17" s="104"/>
      <c r="I17" s="109"/>
      <c r="J17" s="105" t="s">
        <v>122</v>
      </c>
      <c r="K17" s="106" t="s">
        <v>77</v>
      </c>
      <c r="L17" s="116"/>
      <c r="M17" s="114" t="s">
        <v>123</v>
      </c>
      <c r="N17" s="115"/>
      <c r="O17" s="115"/>
      <c r="P17" s="115"/>
      <c r="Q17" s="115"/>
      <c r="R17" s="108"/>
      <c r="S17" s="106" t="s">
        <v>85</v>
      </c>
    </row>
    <row r="18" spans="2:19" s="81" customFormat="1" ht="22.15" customHeight="1">
      <c r="B18" s="110"/>
      <c r="C18" s="110"/>
      <c r="D18" s="111"/>
      <c r="E18" s="92"/>
      <c r="F18" s="112"/>
      <c r="G18" s="90"/>
      <c r="H18" s="104"/>
      <c r="I18" s="109"/>
      <c r="J18" s="105" t="s">
        <v>124</v>
      </c>
      <c r="K18" s="106" t="s">
        <v>78</v>
      </c>
      <c r="L18" s="116"/>
      <c r="M18" s="114" t="s">
        <v>125</v>
      </c>
      <c r="N18" s="115"/>
      <c r="O18" s="115"/>
      <c r="P18" s="115"/>
      <c r="Q18" s="115"/>
      <c r="R18" s="108"/>
      <c r="S18" s="106" t="s">
        <v>86</v>
      </c>
    </row>
    <row r="19" spans="2:19" s="81" customFormat="1" ht="22.15" customHeight="1">
      <c r="B19" s="110"/>
      <c r="C19" s="110"/>
      <c r="D19" s="111"/>
      <c r="E19" s="92"/>
      <c r="F19" s="112"/>
      <c r="G19" s="90"/>
      <c r="H19" s="104"/>
      <c r="I19" s="109"/>
      <c r="J19" s="105" t="s">
        <v>126</v>
      </c>
      <c r="K19" s="106" t="s">
        <v>79</v>
      </c>
      <c r="L19" s="116"/>
      <c r="M19" s="114" t="s">
        <v>127</v>
      </c>
      <c r="N19" s="115"/>
      <c r="O19" s="115"/>
      <c r="P19" s="115"/>
      <c r="Q19" s="115"/>
      <c r="R19" s="108"/>
      <c r="S19" s="106" t="s">
        <v>87</v>
      </c>
    </row>
    <row r="20" spans="2:19" s="81" customFormat="1" ht="22.15" customHeight="1">
      <c r="B20" s="110"/>
      <c r="C20" s="110"/>
      <c r="D20" s="111"/>
      <c r="E20" s="92"/>
      <c r="F20" s="112"/>
      <c r="G20" s="90"/>
      <c r="H20" s="104"/>
      <c r="I20" s="109"/>
      <c r="J20" s="105" t="s">
        <v>128</v>
      </c>
      <c r="K20" s="106" t="s">
        <v>80</v>
      </c>
      <c r="L20" s="116"/>
      <c r="M20" s="114" t="s">
        <v>129</v>
      </c>
      <c r="N20" s="115"/>
      <c r="O20" s="115"/>
      <c r="P20" s="115"/>
      <c r="Q20" s="115"/>
      <c r="R20" s="108"/>
      <c r="S20" s="106" t="s">
        <v>88</v>
      </c>
    </row>
    <row r="21" spans="2:19" s="81" customFormat="1" ht="22.15" customHeight="1">
      <c r="B21" s="110"/>
      <c r="C21" s="110"/>
      <c r="D21" s="111"/>
      <c r="E21" s="92"/>
      <c r="F21" s="112"/>
      <c r="G21" s="90"/>
      <c r="H21" s="104"/>
      <c r="I21" s="109"/>
      <c r="J21" s="105" t="s">
        <v>130</v>
      </c>
      <c r="K21" s="106" t="s">
        <v>81</v>
      </c>
      <c r="L21" s="116"/>
      <c r="M21" s="114" t="s">
        <v>131</v>
      </c>
      <c r="N21" s="115"/>
      <c r="O21" s="115"/>
      <c r="P21" s="115"/>
      <c r="Q21" s="115"/>
      <c r="R21" s="108"/>
      <c r="S21" s="106" t="s">
        <v>89</v>
      </c>
    </row>
    <row r="22" spans="2:19" s="81" customFormat="1" ht="22.15" customHeight="1">
      <c r="B22" s="110"/>
      <c r="C22" s="110"/>
      <c r="D22" s="111"/>
      <c r="E22" s="92"/>
      <c r="F22" s="112"/>
      <c r="G22" s="90"/>
      <c r="H22" s="104"/>
      <c r="I22" s="109"/>
      <c r="J22" s="105" t="s">
        <v>132</v>
      </c>
      <c r="K22" s="106" t="s">
        <v>82</v>
      </c>
      <c r="L22" s="116"/>
      <c r="M22" s="114" t="s">
        <v>133</v>
      </c>
      <c r="N22" s="115"/>
      <c r="O22" s="115"/>
      <c r="P22" s="115"/>
      <c r="Q22" s="115"/>
      <c r="R22" s="108"/>
      <c r="S22" s="106" t="s">
        <v>90</v>
      </c>
    </row>
    <row r="23" spans="2:19" s="81" customFormat="1" ht="22.15" customHeight="1">
      <c r="B23" s="110"/>
      <c r="C23" s="110"/>
      <c r="D23" s="111"/>
      <c r="E23" s="92"/>
      <c r="F23" s="112"/>
      <c r="G23" s="90"/>
      <c r="H23" s="104"/>
      <c r="I23" s="109"/>
      <c r="J23" s="90"/>
    </row>
    <row r="24" spans="2:19" s="81" customFormat="1" ht="22.15" customHeight="1">
      <c r="B24" s="110"/>
      <c r="C24" s="110"/>
      <c r="D24" s="111"/>
      <c r="E24" s="92"/>
      <c r="F24" s="112"/>
      <c r="G24" s="90"/>
      <c r="H24" s="104"/>
      <c r="I24" s="109"/>
      <c r="J24" s="90"/>
    </row>
    <row r="25" spans="2:19" s="81" customFormat="1" ht="22.15" customHeight="1">
      <c r="B25" s="110"/>
      <c r="C25" s="110"/>
      <c r="D25" s="111"/>
      <c r="E25" s="92"/>
      <c r="F25" s="112"/>
      <c r="G25" s="90"/>
      <c r="H25" s="104"/>
      <c r="I25" s="109"/>
      <c r="J25" s="90"/>
    </row>
    <row r="26" spans="2:19" s="81" customFormat="1" ht="22.15" customHeight="1">
      <c r="B26" s="110"/>
      <c r="C26" s="110"/>
      <c r="D26" s="111"/>
      <c r="E26" s="92"/>
      <c r="F26" s="112"/>
      <c r="G26" s="90"/>
      <c r="H26" s="104"/>
      <c r="I26" s="109"/>
      <c r="J26" s="90"/>
    </row>
    <row r="27" spans="2:19" s="81" customFormat="1" ht="22.15" customHeight="1">
      <c r="B27" s="110"/>
      <c r="C27" s="110"/>
      <c r="D27" s="111"/>
      <c r="E27" s="92"/>
      <c r="F27" s="112"/>
      <c r="G27" s="90"/>
      <c r="H27" s="104"/>
      <c r="I27" s="109"/>
      <c r="J27" s="90"/>
    </row>
    <row r="28" spans="2:19" s="96" customFormat="1">
      <c r="C28" s="119"/>
      <c r="E28" s="97"/>
      <c r="F28" s="95"/>
    </row>
    <row r="29" spans="2:19" s="96" customFormat="1">
      <c r="C29" s="119"/>
      <c r="E29" s="97"/>
      <c r="F29" s="95"/>
    </row>
    <row r="30" spans="2:19" s="96" customFormat="1">
      <c r="C30" s="119"/>
      <c r="E30" s="97"/>
      <c r="F30" s="95"/>
    </row>
  </sheetData>
  <protectedRanges>
    <protectedRange sqref="F4:F6 F8:F10" name="Teams"/>
    <protectedRange sqref="F13" name="Firmenname"/>
    <protectedRange sqref="E13" name="Jahresdatum"/>
  </protectedRanges>
  <mergeCells count="9">
    <mergeCell ref="L6:M6"/>
    <mergeCell ref="L10:M10"/>
    <mergeCell ref="L11:M11"/>
    <mergeCell ref="L12:M12"/>
    <mergeCell ref="A1:G1"/>
    <mergeCell ref="A2:F2"/>
    <mergeCell ref="L3:M3"/>
    <mergeCell ref="L4:M4"/>
    <mergeCell ref="L5:M5"/>
  </mergeCells>
  <conditionalFormatting sqref="E9:E10 D15:E27 E7">
    <cfRule type="duplicateValues" dxfId="17" priority="1"/>
  </conditionalFormatting>
  <conditionalFormatting sqref="F15:F27">
    <cfRule type="duplicateValues" dxfId="16" priority="2"/>
  </conditionalFormatting>
  <pageMargins left="0.7" right="0.7" top="0.78740157499999996" bottom="0.78740157499999996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topLeftCell="A6" zoomScale="160" zoomScaleNormal="160" zoomScalePageLayoutView="160" workbookViewId="0">
      <selection activeCell="F14" sqref="F14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4" width="5.5703125" style="132" customWidth="1"/>
    <col min="5" max="7" width="5.28515625" style="132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5" t="s">
        <v>169</v>
      </c>
      <c r="G2" s="133"/>
      <c r="H2" s="17"/>
      <c r="I2" s="19" t="s">
        <v>6</v>
      </c>
    </row>
    <row r="3" spans="1:10" ht="14.1" customHeight="1">
      <c r="G3" s="134"/>
      <c r="H3" s="17"/>
      <c r="I3" s="17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 thickBot="1">
      <c r="A8" s="31" t="s">
        <v>0</v>
      </c>
      <c r="B8" s="34" t="s">
        <v>8</v>
      </c>
      <c r="C8" s="37" t="s">
        <v>9</v>
      </c>
      <c r="D8" s="135" t="s">
        <v>16</v>
      </c>
      <c r="E8" s="136" t="s">
        <v>11</v>
      </c>
      <c r="F8" s="137" t="s">
        <v>1</v>
      </c>
      <c r="G8" s="136" t="s">
        <v>12</v>
      </c>
      <c r="H8" s="72" t="s">
        <v>2</v>
      </c>
      <c r="I8" s="4"/>
    </row>
    <row r="9" spans="1:10" ht="15" customHeight="1">
      <c r="A9" s="55">
        <v>45292</v>
      </c>
      <c r="B9" s="57" t="s">
        <v>152</v>
      </c>
      <c r="C9" s="38"/>
      <c r="D9" s="138"/>
      <c r="E9" s="138"/>
      <c r="F9" s="50">
        <v>8</v>
      </c>
      <c r="G9" s="138"/>
      <c r="H9" s="51"/>
      <c r="I9" s="39"/>
    </row>
    <row r="10" spans="1:10" ht="15" customHeight="1">
      <c r="A10" s="55">
        <v>45293</v>
      </c>
      <c r="B10" s="57" t="s">
        <v>153</v>
      </c>
      <c r="C10" s="47">
        <v>8</v>
      </c>
      <c r="D10" s="140"/>
      <c r="E10" s="141"/>
      <c r="F10" s="141"/>
      <c r="G10" s="141"/>
      <c r="H10" s="52"/>
      <c r="I10" s="39"/>
    </row>
    <row r="11" spans="1:10" ht="15" customHeight="1">
      <c r="A11" s="55">
        <v>45294</v>
      </c>
      <c r="B11" s="57" t="s">
        <v>154</v>
      </c>
      <c r="C11" s="15">
        <v>8</v>
      </c>
      <c r="D11" s="140"/>
      <c r="E11" s="142"/>
      <c r="F11" s="142"/>
      <c r="G11" s="142"/>
      <c r="H11" s="52"/>
      <c r="I11" s="39"/>
    </row>
    <row r="12" spans="1:10" ht="15" customHeight="1">
      <c r="A12" s="55">
        <v>45295</v>
      </c>
      <c r="B12" s="57" t="s">
        <v>155</v>
      </c>
      <c r="C12" s="15">
        <v>8</v>
      </c>
      <c r="D12" s="140"/>
      <c r="E12" s="142"/>
      <c r="F12" s="142"/>
      <c r="G12" s="142"/>
      <c r="H12" s="52"/>
      <c r="I12" s="39"/>
    </row>
    <row r="13" spans="1:10" ht="15" customHeight="1">
      <c r="A13" s="55">
        <v>45296</v>
      </c>
      <c r="B13" s="57" t="s">
        <v>156</v>
      </c>
      <c r="C13" s="15">
        <v>8</v>
      </c>
      <c r="D13" s="140"/>
      <c r="E13" s="142"/>
      <c r="F13" s="142"/>
      <c r="G13" s="142"/>
      <c r="H13" s="52"/>
      <c r="I13" s="39"/>
    </row>
    <row r="14" spans="1:10" ht="15" customHeight="1">
      <c r="A14" s="55">
        <v>45297</v>
      </c>
      <c r="B14" s="57" t="s">
        <v>157</v>
      </c>
      <c r="C14" s="38"/>
      <c r="D14" s="138"/>
      <c r="E14" s="138"/>
      <c r="F14" s="138"/>
      <c r="G14" s="138"/>
      <c r="H14" s="52"/>
      <c r="I14" s="39"/>
    </row>
    <row r="15" spans="1:10" ht="15" customHeight="1">
      <c r="A15" s="55">
        <v>45298</v>
      </c>
      <c r="B15" s="57" t="s">
        <v>158</v>
      </c>
      <c r="C15" s="38"/>
      <c r="D15" s="138"/>
      <c r="E15" s="138"/>
      <c r="F15" s="138"/>
      <c r="G15" s="138"/>
      <c r="H15" s="52"/>
      <c r="I15" s="39"/>
    </row>
    <row r="16" spans="1:10" ht="15" customHeight="1">
      <c r="A16" s="55">
        <v>45299</v>
      </c>
      <c r="B16" s="57" t="s">
        <v>152</v>
      </c>
      <c r="C16" s="15">
        <v>8</v>
      </c>
      <c r="D16" s="140"/>
      <c r="E16" s="140"/>
      <c r="F16" s="140"/>
      <c r="G16" s="140"/>
      <c r="H16" s="52"/>
      <c r="I16" s="39"/>
    </row>
    <row r="17" spans="1:9" ht="15" customHeight="1">
      <c r="A17" s="55">
        <v>45300</v>
      </c>
      <c r="B17" s="57" t="s">
        <v>153</v>
      </c>
      <c r="C17" s="47">
        <v>8</v>
      </c>
      <c r="D17" s="65"/>
      <c r="E17" s="141"/>
      <c r="F17" s="141"/>
      <c r="G17" s="141"/>
      <c r="H17" s="52"/>
      <c r="I17" s="39"/>
    </row>
    <row r="18" spans="1:9" ht="15" customHeight="1">
      <c r="A18" s="55">
        <v>45301</v>
      </c>
      <c r="B18" s="57" t="s">
        <v>154</v>
      </c>
      <c r="C18" s="15">
        <v>8</v>
      </c>
      <c r="D18" s="65"/>
      <c r="E18" s="142"/>
      <c r="F18" s="142"/>
      <c r="G18" s="142"/>
      <c r="H18" s="52"/>
      <c r="I18" s="39"/>
    </row>
    <row r="19" spans="1:9" ht="15" customHeight="1">
      <c r="A19" s="55">
        <v>45302</v>
      </c>
      <c r="B19" s="57" t="s">
        <v>155</v>
      </c>
      <c r="C19" s="15">
        <v>8</v>
      </c>
      <c r="D19" s="65"/>
      <c r="E19" s="142"/>
      <c r="F19" s="142"/>
      <c r="G19" s="142"/>
      <c r="H19" s="52"/>
      <c r="I19" s="39"/>
    </row>
    <row r="20" spans="1:9" ht="15" customHeight="1">
      <c r="A20" s="55">
        <v>45303</v>
      </c>
      <c r="B20" s="57" t="s">
        <v>156</v>
      </c>
      <c r="C20" s="15">
        <v>8</v>
      </c>
      <c r="D20" s="65"/>
      <c r="E20" s="142"/>
      <c r="F20" s="142"/>
      <c r="G20" s="142"/>
      <c r="H20" s="52"/>
      <c r="I20" s="39"/>
    </row>
    <row r="21" spans="1:9" ht="15" customHeight="1">
      <c r="A21" s="55">
        <v>45304</v>
      </c>
      <c r="B21" s="57" t="s">
        <v>157</v>
      </c>
      <c r="C21" s="38">
        <v>8</v>
      </c>
      <c r="D21" s="138"/>
      <c r="E21" s="138"/>
      <c r="F21" s="138"/>
      <c r="G21" s="138"/>
      <c r="H21" s="52"/>
      <c r="I21" s="39"/>
    </row>
    <row r="22" spans="1:9" ht="15" customHeight="1">
      <c r="A22" s="55">
        <v>45305</v>
      </c>
      <c r="B22" s="57" t="s">
        <v>158</v>
      </c>
      <c r="C22" s="38"/>
      <c r="D22" s="138"/>
      <c r="E22" s="138"/>
      <c r="F22" s="138"/>
      <c r="G22" s="138"/>
      <c r="H22" s="52"/>
      <c r="I22" s="39"/>
    </row>
    <row r="23" spans="1:9" ht="15" customHeight="1">
      <c r="A23" s="55">
        <v>45306</v>
      </c>
      <c r="B23" s="57" t="s">
        <v>152</v>
      </c>
      <c r="C23" s="15">
        <v>8</v>
      </c>
      <c r="D23" s="140"/>
      <c r="E23" s="140"/>
      <c r="F23" s="140"/>
      <c r="G23" s="140"/>
      <c r="H23" s="52"/>
      <c r="I23" s="39"/>
    </row>
    <row r="24" spans="1:9" ht="15" customHeight="1">
      <c r="A24" s="55">
        <v>45307</v>
      </c>
      <c r="B24" s="57" t="s">
        <v>153</v>
      </c>
      <c r="C24" s="47">
        <v>8</v>
      </c>
      <c r="D24" s="65"/>
      <c r="E24" s="141"/>
      <c r="F24" s="141"/>
      <c r="G24" s="141"/>
      <c r="H24" s="52"/>
      <c r="I24" s="39"/>
    </row>
    <row r="25" spans="1:9" ht="15" customHeight="1">
      <c r="A25" s="55">
        <v>45308</v>
      </c>
      <c r="B25" s="57" t="s">
        <v>154</v>
      </c>
      <c r="C25" s="15">
        <v>8</v>
      </c>
      <c r="D25" s="65"/>
      <c r="E25" s="142"/>
      <c r="F25" s="142"/>
      <c r="G25" s="142"/>
      <c r="H25" s="52"/>
      <c r="I25" s="39"/>
    </row>
    <row r="26" spans="1:9" ht="15" customHeight="1">
      <c r="A26" s="55">
        <v>45309</v>
      </c>
      <c r="B26" s="57" t="s">
        <v>155</v>
      </c>
      <c r="C26" s="15">
        <v>8</v>
      </c>
      <c r="D26" s="65"/>
      <c r="E26" s="142"/>
      <c r="F26" s="142"/>
      <c r="G26" s="142"/>
      <c r="H26" s="52"/>
      <c r="I26" s="39"/>
    </row>
    <row r="27" spans="1:9" ht="15" customHeight="1">
      <c r="A27" s="55">
        <v>45310</v>
      </c>
      <c r="B27" s="57" t="s">
        <v>156</v>
      </c>
      <c r="C27" s="15">
        <v>8</v>
      </c>
      <c r="D27" s="65"/>
      <c r="E27" s="142"/>
      <c r="F27" s="142"/>
      <c r="G27" s="142"/>
      <c r="H27" s="52"/>
      <c r="I27" s="39"/>
    </row>
    <row r="28" spans="1:9" ht="15" customHeight="1">
      <c r="A28" s="55">
        <v>45311</v>
      </c>
      <c r="B28" s="57" t="s">
        <v>157</v>
      </c>
      <c r="C28" s="38"/>
      <c r="D28" s="138"/>
      <c r="E28" s="138"/>
      <c r="F28" s="138"/>
      <c r="G28" s="138"/>
      <c r="H28" s="52"/>
      <c r="I28" s="39"/>
    </row>
    <row r="29" spans="1:9" ht="15" customHeight="1">
      <c r="A29" s="55">
        <v>45312</v>
      </c>
      <c r="B29" s="57" t="s">
        <v>158</v>
      </c>
      <c r="C29" s="38"/>
      <c r="D29" s="138"/>
      <c r="E29" s="138"/>
      <c r="F29" s="138"/>
      <c r="G29" s="138"/>
      <c r="H29" s="52"/>
      <c r="I29" s="39"/>
    </row>
    <row r="30" spans="1:9" ht="15" customHeight="1">
      <c r="A30" s="55">
        <v>45313</v>
      </c>
      <c r="B30" s="57" t="s">
        <v>152</v>
      </c>
      <c r="C30" s="47">
        <v>8</v>
      </c>
      <c r="D30" s="65"/>
      <c r="E30" s="141"/>
      <c r="F30" s="141"/>
      <c r="G30" s="141"/>
      <c r="H30" s="52"/>
      <c r="I30" s="39"/>
    </row>
    <row r="31" spans="1:9" ht="15" customHeight="1">
      <c r="A31" s="55">
        <v>45314</v>
      </c>
      <c r="B31" s="57" t="s">
        <v>153</v>
      </c>
      <c r="C31" s="47">
        <v>8</v>
      </c>
      <c r="D31" s="65"/>
      <c r="E31" s="141"/>
      <c r="F31" s="141"/>
      <c r="G31" s="141"/>
      <c r="H31" s="52"/>
      <c r="I31" s="39"/>
    </row>
    <row r="32" spans="1:9" ht="15" customHeight="1">
      <c r="A32" s="55">
        <v>45315</v>
      </c>
      <c r="B32" s="57" t="s">
        <v>154</v>
      </c>
      <c r="C32" s="15">
        <v>8</v>
      </c>
      <c r="D32" s="65"/>
      <c r="E32" s="142"/>
      <c r="F32" s="142"/>
      <c r="G32" s="142"/>
      <c r="H32" s="52"/>
      <c r="I32" s="39"/>
    </row>
    <row r="33" spans="1:11" ht="15" customHeight="1">
      <c r="A33" s="55">
        <v>45316</v>
      </c>
      <c r="B33" s="57" t="s">
        <v>155</v>
      </c>
      <c r="C33" s="15">
        <v>8</v>
      </c>
      <c r="D33" s="65"/>
      <c r="E33" s="142"/>
      <c r="F33" s="142"/>
      <c r="G33" s="142"/>
      <c r="H33" s="52"/>
      <c r="I33" s="39"/>
    </row>
    <row r="34" spans="1:11" ht="15" customHeight="1">
      <c r="A34" s="55">
        <v>45317</v>
      </c>
      <c r="B34" s="57" t="s">
        <v>156</v>
      </c>
      <c r="C34" s="15">
        <v>8</v>
      </c>
      <c r="D34" s="65"/>
      <c r="E34" s="142"/>
      <c r="F34" s="142"/>
      <c r="G34" s="142"/>
      <c r="H34" s="52"/>
      <c r="I34" s="39"/>
      <c r="K34" s="56"/>
    </row>
    <row r="35" spans="1:11" ht="15" customHeight="1">
      <c r="A35" s="55">
        <v>45318</v>
      </c>
      <c r="B35" s="57" t="s">
        <v>157</v>
      </c>
      <c r="C35" s="15">
        <v>8</v>
      </c>
      <c r="D35" s="65"/>
      <c r="E35" s="142"/>
      <c r="F35" s="142"/>
      <c r="G35" s="142"/>
      <c r="H35" s="52"/>
      <c r="I35" s="39"/>
    </row>
    <row r="36" spans="1:11" ht="15" customHeight="1">
      <c r="A36" s="55">
        <v>45319</v>
      </c>
      <c r="B36" s="57" t="s">
        <v>158</v>
      </c>
      <c r="C36" s="38"/>
      <c r="D36" s="138"/>
      <c r="E36" s="138"/>
      <c r="F36" s="138"/>
      <c r="G36" s="138"/>
      <c r="H36" s="52"/>
      <c r="I36" s="39"/>
    </row>
    <row r="37" spans="1:11" ht="15" customHeight="1">
      <c r="A37" s="55">
        <v>45320</v>
      </c>
      <c r="B37" s="57" t="s">
        <v>152</v>
      </c>
      <c r="C37" s="38"/>
      <c r="D37" s="138"/>
      <c r="E37" s="138"/>
      <c r="F37" s="138"/>
      <c r="G37" s="138"/>
      <c r="H37" s="52"/>
      <c r="I37" s="39"/>
    </row>
    <row r="38" spans="1:11" ht="15" customHeight="1" thickBot="1">
      <c r="A38" s="55">
        <v>45321</v>
      </c>
      <c r="B38" s="57" t="s">
        <v>153</v>
      </c>
      <c r="C38" s="15">
        <v>8</v>
      </c>
      <c r="D38" s="65"/>
      <c r="E38" s="141"/>
      <c r="F38" s="141"/>
      <c r="G38" s="141"/>
      <c r="H38" s="53"/>
      <c r="I38" s="39"/>
    </row>
    <row r="39" spans="1:11" ht="15" customHeight="1" thickBot="1">
      <c r="A39" s="55">
        <v>45322</v>
      </c>
      <c r="B39" s="57" t="s">
        <v>154</v>
      </c>
      <c r="C39" s="15">
        <v>8</v>
      </c>
      <c r="D39" s="65"/>
      <c r="E39" s="142"/>
      <c r="F39" s="142"/>
      <c r="G39" s="142"/>
      <c r="H39" s="53"/>
      <c r="I39" s="39"/>
    </row>
    <row r="40" spans="1:11" s="6" customFormat="1" ht="15" customHeight="1" thickBot="1">
      <c r="A40" s="179" t="s">
        <v>2</v>
      </c>
      <c r="B40" s="180"/>
      <c r="C40" s="69">
        <f t="shared" ref="C40:G40" si="0">SUM(C9:C39)</f>
        <v>184</v>
      </c>
      <c r="D40" s="73">
        <f>SUM(D9:D39)</f>
        <v>0</v>
      </c>
      <c r="E40" s="73">
        <f t="shared" si="0"/>
        <v>0</v>
      </c>
      <c r="F40" s="73">
        <f t="shared" si="0"/>
        <v>8</v>
      </c>
      <c r="G40" s="73">
        <f t="shared" si="0"/>
        <v>0</v>
      </c>
      <c r="H40" s="131">
        <f>+D40+E40+F40+G40</f>
        <v>8</v>
      </c>
      <c r="I40" s="21"/>
    </row>
    <row r="41" spans="1:11">
      <c r="A41" s="26"/>
      <c r="B41" s="20"/>
      <c r="C41" s="5"/>
      <c r="D41" s="143"/>
      <c r="E41" s="143"/>
      <c r="F41" s="143"/>
      <c r="G41" s="143"/>
      <c r="H41" s="5"/>
      <c r="I41" s="7"/>
    </row>
    <row r="42" spans="1:11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1">
      <c r="A43" s="26"/>
      <c r="B43" s="5"/>
      <c r="C43" s="5"/>
      <c r="D43" s="143"/>
      <c r="E43" s="143"/>
      <c r="F43" s="143"/>
      <c r="G43" s="143"/>
      <c r="H43" s="5"/>
      <c r="I43" s="7"/>
    </row>
    <row r="44" spans="1:11">
      <c r="A44" s="27"/>
      <c r="B44" s="8"/>
      <c r="C44" s="8"/>
      <c r="D44" s="144"/>
      <c r="E44" s="144"/>
      <c r="F44" s="144"/>
      <c r="G44" s="144"/>
      <c r="H44" s="8"/>
      <c r="I44" s="9"/>
    </row>
    <row r="45" spans="1:11" ht="13.5" thickBot="1">
      <c r="A45" s="28"/>
      <c r="B45" s="10"/>
      <c r="C45" s="10"/>
      <c r="D45" s="145"/>
      <c r="E45" s="146" t="s">
        <v>4</v>
      </c>
      <c r="F45" s="145"/>
      <c r="G45" s="145"/>
      <c r="H45" s="181" t="s">
        <v>7</v>
      </c>
      <c r="I45" s="182"/>
    </row>
    <row r="46" spans="1:11" ht="6.75" customHeight="1">
      <c r="A46" s="29"/>
      <c r="B46" s="5"/>
      <c r="C46" s="5"/>
      <c r="D46" s="143"/>
      <c r="E46" s="147"/>
      <c r="F46" s="143"/>
      <c r="G46" s="143"/>
      <c r="H46" s="5"/>
      <c r="I46" s="13"/>
    </row>
    <row r="47" spans="1:11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1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conditionalFormatting sqref="B10:B13 B17:B20 B15 B22 B24:B27 B29 B31:B39 A9:A39">
    <cfRule type="expression" dxfId="15" priority="8">
      <formula>WEEKDAY(A$9,6)&gt;5</formula>
    </cfRule>
  </conditionalFormatting>
  <conditionalFormatting sqref="B16">
    <cfRule type="expression" dxfId="14" priority="7">
      <formula>WEEKDAY(B$9,6)&gt;5</formula>
    </cfRule>
  </conditionalFormatting>
  <conditionalFormatting sqref="B14">
    <cfRule type="expression" dxfId="13" priority="6">
      <formula>WEEKDAY(B$9,6)&gt;5</formula>
    </cfRule>
  </conditionalFormatting>
  <conditionalFormatting sqref="B21">
    <cfRule type="expression" dxfId="12" priority="5">
      <formula>WEEKDAY(B$9,6)&gt;5</formula>
    </cfRule>
  </conditionalFormatting>
  <conditionalFormatting sqref="B23">
    <cfRule type="expression" dxfId="11" priority="4">
      <formula>WEEKDAY(B$9,6)&gt;5</formula>
    </cfRule>
  </conditionalFormatting>
  <conditionalFormatting sqref="B28">
    <cfRule type="expression" dxfId="10" priority="3">
      <formula>WEEKDAY(B$9,6)&gt;5</formula>
    </cfRule>
  </conditionalFormatting>
  <conditionalFormatting sqref="B30">
    <cfRule type="expression" dxfId="9" priority="2">
      <formula>WEEKDAY(B$9,6)&gt;5</formula>
    </cfRule>
  </conditionalFormatting>
  <conditionalFormatting sqref="B9">
    <cfRule type="expression" dxfId="8" priority="1">
      <formula>WEEKDAY(B$9,6)&gt;5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showGridLines="0" showRuler="0" topLeftCell="A19" zoomScale="160" zoomScaleNormal="160" zoomScalePageLayoutView="160" workbookViewId="0">
      <selection activeCell="A35" sqref="A35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170</v>
      </c>
      <c r="G2" s="133"/>
      <c r="H2" s="17"/>
      <c r="I2" s="19" t="s">
        <v>6</v>
      </c>
    </row>
    <row r="3" spans="1:10" ht="14.1" customHeight="1">
      <c r="G3" s="149"/>
      <c r="H3" s="17"/>
      <c r="I3" s="19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45323</v>
      </c>
      <c r="B9" s="58" t="s">
        <v>155</v>
      </c>
      <c r="C9" s="15">
        <v>8</v>
      </c>
      <c r="D9" s="150"/>
      <c r="E9" s="142"/>
      <c r="F9" s="142"/>
      <c r="G9" s="142"/>
      <c r="H9" s="52"/>
      <c r="I9" s="39"/>
    </row>
    <row r="10" spans="1:10" ht="15" customHeight="1">
      <c r="A10" s="55">
        <v>45324</v>
      </c>
      <c r="B10" s="58" t="s">
        <v>156</v>
      </c>
      <c r="C10" s="15">
        <v>8</v>
      </c>
      <c r="D10" s="150"/>
      <c r="E10" s="142"/>
      <c r="F10" s="142"/>
      <c r="G10" s="142"/>
      <c r="H10" s="52"/>
      <c r="I10" s="39"/>
    </row>
    <row r="11" spans="1:10" ht="15" customHeight="1">
      <c r="A11" s="55">
        <v>45325</v>
      </c>
      <c r="B11" s="57" t="s">
        <v>157</v>
      </c>
      <c r="C11" s="38"/>
      <c r="D11" s="138"/>
      <c r="E11" s="138"/>
      <c r="F11" s="138"/>
      <c r="G11" s="138"/>
      <c r="H11" s="52"/>
      <c r="I11" s="39"/>
    </row>
    <row r="12" spans="1:10" ht="15" customHeight="1">
      <c r="A12" s="55">
        <v>45326</v>
      </c>
      <c r="B12" s="57" t="s">
        <v>158</v>
      </c>
      <c r="C12" s="38"/>
      <c r="D12" s="138"/>
      <c r="E12" s="138"/>
      <c r="F12" s="138"/>
      <c r="G12" s="138"/>
      <c r="H12" s="52"/>
      <c r="I12" s="39"/>
    </row>
    <row r="13" spans="1:10" ht="15" customHeight="1">
      <c r="A13" s="55">
        <v>45327</v>
      </c>
      <c r="B13" s="58" t="s">
        <v>152</v>
      </c>
      <c r="C13" s="15">
        <v>8</v>
      </c>
      <c r="D13" s="152"/>
      <c r="E13" s="141"/>
      <c r="F13" s="141"/>
      <c r="G13" s="153"/>
      <c r="H13" s="52"/>
      <c r="I13" s="39"/>
    </row>
    <row r="14" spans="1:10" ht="15" customHeight="1">
      <c r="A14" s="55">
        <v>45328</v>
      </c>
      <c r="B14" s="58" t="s">
        <v>153</v>
      </c>
      <c r="C14" s="15">
        <v>8</v>
      </c>
      <c r="D14" s="152"/>
      <c r="E14" s="141"/>
      <c r="F14" s="141"/>
      <c r="G14" s="153"/>
      <c r="H14" s="52"/>
      <c r="I14" s="39"/>
    </row>
    <row r="15" spans="1:10" ht="15" customHeight="1">
      <c r="A15" s="55">
        <v>45329</v>
      </c>
      <c r="B15" s="58" t="s">
        <v>154</v>
      </c>
      <c r="C15" s="15">
        <v>8</v>
      </c>
      <c r="D15" s="150"/>
      <c r="E15" s="150"/>
      <c r="F15" s="150"/>
      <c r="G15" s="150"/>
      <c r="H15" s="52"/>
      <c r="I15" s="39"/>
    </row>
    <row r="16" spans="1:10" ht="15" customHeight="1">
      <c r="A16" s="55">
        <v>45330</v>
      </c>
      <c r="B16" s="58" t="s">
        <v>155</v>
      </c>
      <c r="C16" s="15">
        <v>8</v>
      </c>
      <c r="D16" s="150"/>
      <c r="E16" s="142"/>
      <c r="F16" s="142"/>
      <c r="G16" s="142"/>
      <c r="H16" s="52"/>
      <c r="I16" s="39"/>
    </row>
    <row r="17" spans="1:9" ht="15" customHeight="1">
      <c r="A17" s="55">
        <v>45331</v>
      </c>
      <c r="B17" s="58" t="s">
        <v>156</v>
      </c>
      <c r="C17" s="15">
        <v>8</v>
      </c>
      <c r="D17" s="150"/>
      <c r="E17" s="142"/>
      <c r="F17" s="142"/>
      <c r="G17" s="142"/>
      <c r="H17" s="52"/>
      <c r="I17" s="39"/>
    </row>
    <row r="18" spans="1:9" ht="15" customHeight="1">
      <c r="A18" s="55">
        <v>45332</v>
      </c>
      <c r="B18" s="57" t="s">
        <v>157</v>
      </c>
      <c r="C18" s="38"/>
      <c r="D18" s="151"/>
      <c r="E18" s="138"/>
      <c r="F18" s="138"/>
      <c r="G18" s="138"/>
      <c r="H18" s="52"/>
      <c r="I18" s="39"/>
    </row>
    <row r="19" spans="1:9" ht="15" customHeight="1">
      <c r="A19" s="55">
        <v>45333</v>
      </c>
      <c r="B19" s="57" t="s">
        <v>158</v>
      </c>
      <c r="C19" s="38"/>
      <c r="D19" s="151"/>
      <c r="E19" s="138"/>
      <c r="F19" s="138"/>
      <c r="G19" s="138"/>
      <c r="H19" s="52"/>
      <c r="I19" s="39"/>
    </row>
    <row r="20" spans="1:9" ht="15" customHeight="1">
      <c r="A20" s="55">
        <v>45334</v>
      </c>
      <c r="B20" s="58" t="s">
        <v>152</v>
      </c>
      <c r="C20" s="15">
        <v>8</v>
      </c>
      <c r="D20" s="152"/>
      <c r="E20" s="141"/>
      <c r="F20" s="141"/>
      <c r="G20" s="153"/>
      <c r="H20" s="52"/>
      <c r="I20" s="39"/>
    </row>
    <row r="21" spans="1:9" ht="15" customHeight="1">
      <c r="A21" s="55">
        <v>45335</v>
      </c>
      <c r="B21" s="58" t="s">
        <v>153</v>
      </c>
      <c r="C21" s="15">
        <v>8</v>
      </c>
      <c r="D21" s="152"/>
      <c r="E21" s="141"/>
      <c r="F21" s="141"/>
      <c r="G21" s="153"/>
      <c r="H21" s="52"/>
      <c r="I21" s="39"/>
    </row>
    <row r="22" spans="1:9" ht="15" customHeight="1">
      <c r="A22" s="55">
        <v>45336</v>
      </c>
      <c r="B22" s="58" t="s">
        <v>154</v>
      </c>
      <c r="C22" s="15">
        <v>8</v>
      </c>
      <c r="D22" s="150"/>
      <c r="E22" s="150"/>
      <c r="F22" s="150"/>
      <c r="G22" s="150"/>
      <c r="H22" s="52"/>
      <c r="I22" s="39"/>
    </row>
    <row r="23" spans="1:9" ht="15" customHeight="1">
      <c r="A23" s="55">
        <v>45337</v>
      </c>
      <c r="B23" s="58" t="s">
        <v>155</v>
      </c>
      <c r="C23" s="15">
        <v>8</v>
      </c>
      <c r="D23" s="150"/>
      <c r="E23" s="142"/>
      <c r="F23" s="142"/>
      <c r="G23" s="142"/>
      <c r="H23" s="52"/>
      <c r="I23" s="39"/>
    </row>
    <row r="24" spans="1:9" ht="15" customHeight="1">
      <c r="A24" s="55">
        <v>45338</v>
      </c>
      <c r="B24" s="58" t="s">
        <v>156</v>
      </c>
      <c r="C24" s="15">
        <v>8</v>
      </c>
      <c r="D24" s="150"/>
      <c r="E24" s="142"/>
      <c r="F24" s="142"/>
      <c r="G24" s="142"/>
      <c r="H24" s="52"/>
      <c r="I24" s="39"/>
    </row>
    <row r="25" spans="1:9" ht="15" customHeight="1">
      <c r="A25" s="55">
        <v>45339</v>
      </c>
      <c r="B25" s="57" t="s">
        <v>157</v>
      </c>
      <c r="C25" s="38"/>
      <c r="D25" s="151"/>
      <c r="E25" s="138"/>
      <c r="F25" s="138"/>
      <c r="G25" s="138"/>
      <c r="H25" s="52"/>
      <c r="I25" s="39"/>
    </row>
    <row r="26" spans="1:9" ht="15" customHeight="1">
      <c r="A26" s="55">
        <v>45340</v>
      </c>
      <c r="B26" s="57" t="s">
        <v>158</v>
      </c>
      <c r="C26" s="38"/>
      <c r="D26" s="151"/>
      <c r="E26" s="138"/>
      <c r="F26" s="138"/>
      <c r="G26" s="138"/>
      <c r="H26" s="52"/>
      <c r="I26" s="39"/>
    </row>
    <row r="27" spans="1:9" ht="15" customHeight="1">
      <c r="A27" s="55">
        <v>45341</v>
      </c>
      <c r="B27" s="58" t="s">
        <v>152</v>
      </c>
      <c r="C27" s="15">
        <v>8</v>
      </c>
      <c r="D27" s="150"/>
      <c r="E27" s="142"/>
      <c r="F27" s="142"/>
      <c r="G27" s="142"/>
      <c r="H27" s="52"/>
      <c r="I27" s="39"/>
    </row>
    <row r="28" spans="1:9" ht="15" customHeight="1">
      <c r="A28" s="55">
        <v>45342</v>
      </c>
      <c r="B28" s="58" t="s">
        <v>153</v>
      </c>
      <c r="C28" s="15">
        <v>8</v>
      </c>
      <c r="D28" s="152"/>
      <c r="E28" s="141"/>
      <c r="F28" s="141"/>
      <c r="G28" s="153"/>
      <c r="H28" s="52"/>
      <c r="I28" s="39"/>
    </row>
    <row r="29" spans="1:9" ht="15" customHeight="1">
      <c r="A29" s="55">
        <v>45343</v>
      </c>
      <c r="B29" s="58" t="s">
        <v>154</v>
      </c>
      <c r="C29" s="15">
        <v>8</v>
      </c>
      <c r="D29" s="150"/>
      <c r="E29" s="150"/>
      <c r="F29" s="150"/>
      <c r="G29" s="150"/>
      <c r="H29" s="52"/>
      <c r="I29" s="39"/>
    </row>
    <row r="30" spans="1:9" ht="15" customHeight="1">
      <c r="A30" s="55">
        <v>45344</v>
      </c>
      <c r="B30" s="58" t="s">
        <v>155</v>
      </c>
      <c r="C30" s="15">
        <v>8</v>
      </c>
      <c r="D30" s="150"/>
      <c r="E30" s="142"/>
      <c r="F30" s="142"/>
      <c r="G30" s="142"/>
      <c r="H30" s="52"/>
      <c r="I30" s="39"/>
    </row>
    <row r="31" spans="1:9" ht="15" customHeight="1">
      <c r="A31" s="55">
        <v>45345</v>
      </c>
      <c r="B31" s="58" t="s">
        <v>156</v>
      </c>
      <c r="C31" s="15">
        <v>8</v>
      </c>
      <c r="D31" s="150"/>
      <c r="E31" s="142"/>
      <c r="F31" s="142"/>
      <c r="G31" s="142"/>
      <c r="H31" s="52"/>
      <c r="I31" s="39"/>
    </row>
    <row r="32" spans="1:9" ht="15" customHeight="1">
      <c r="A32" s="55">
        <v>45346</v>
      </c>
      <c r="B32" s="57" t="s">
        <v>157</v>
      </c>
      <c r="C32" s="38"/>
      <c r="D32" s="151"/>
      <c r="E32" s="138"/>
      <c r="F32" s="138"/>
      <c r="G32" s="138"/>
      <c r="H32" s="52"/>
      <c r="I32" s="39"/>
    </row>
    <row r="33" spans="1:10" ht="15" customHeight="1">
      <c r="A33" s="55">
        <v>45347</v>
      </c>
      <c r="B33" s="57" t="s">
        <v>158</v>
      </c>
      <c r="C33" s="38"/>
      <c r="D33" s="151"/>
      <c r="E33" s="138"/>
      <c r="F33" s="138"/>
      <c r="G33" s="138"/>
      <c r="H33" s="52"/>
      <c r="I33" s="39"/>
    </row>
    <row r="34" spans="1:10" ht="15" customHeight="1">
      <c r="A34" s="55">
        <v>45348</v>
      </c>
      <c r="B34" s="58" t="s">
        <v>152</v>
      </c>
      <c r="C34" s="15">
        <v>8</v>
      </c>
      <c r="D34" s="150"/>
      <c r="E34" s="142"/>
      <c r="F34" s="142"/>
      <c r="G34" s="142"/>
      <c r="H34" s="52"/>
      <c r="I34" s="39"/>
    </row>
    <row r="35" spans="1:10" ht="15" customHeight="1">
      <c r="A35" s="55">
        <v>45349</v>
      </c>
      <c r="B35" s="58" t="s">
        <v>153</v>
      </c>
      <c r="C35" s="15">
        <v>8</v>
      </c>
      <c r="D35" s="152"/>
      <c r="E35" s="141"/>
      <c r="F35" s="141"/>
      <c r="G35" s="153"/>
      <c r="H35" s="52"/>
      <c r="I35" s="39"/>
    </row>
    <row r="36" spans="1:10" ht="15" customHeight="1">
      <c r="A36" s="55">
        <v>45350</v>
      </c>
      <c r="B36" s="58" t="s">
        <v>154</v>
      </c>
      <c r="C36" s="15">
        <v>8</v>
      </c>
      <c r="D36" s="150"/>
      <c r="E36" s="150"/>
      <c r="F36" s="150"/>
      <c r="G36" s="150"/>
      <c r="H36" s="52"/>
      <c r="I36" s="39"/>
    </row>
    <row r="37" spans="1:10" ht="15" customHeight="1" thickBot="1">
      <c r="A37" s="55">
        <v>45351</v>
      </c>
      <c r="B37" s="58" t="s">
        <v>155</v>
      </c>
      <c r="C37" s="15">
        <v>8</v>
      </c>
      <c r="D37" s="150"/>
      <c r="E37" s="150"/>
      <c r="F37" s="150"/>
      <c r="G37" s="150"/>
      <c r="H37" s="53"/>
      <c r="I37" s="39"/>
    </row>
    <row r="38" spans="1:10" s="6" customFormat="1" ht="15" customHeight="1" thickBot="1">
      <c r="A38" s="179" t="s">
        <v>2</v>
      </c>
      <c r="B38" s="180"/>
      <c r="C38" s="69">
        <f t="shared" ref="C38:G38" si="0">SUM(C9:C37)</f>
        <v>168</v>
      </c>
      <c r="D38" s="73">
        <f t="shared" si="0"/>
        <v>0</v>
      </c>
      <c r="E38" s="73">
        <v>7</v>
      </c>
      <c r="F38" s="73">
        <f t="shared" si="0"/>
        <v>0</v>
      </c>
      <c r="G38" s="73">
        <f t="shared" si="0"/>
        <v>0</v>
      </c>
      <c r="H38" s="131">
        <f>SUM(D9:D37)+SUM(E9:E37)+SUM(F9:F37)+SUM(G9:G37)</f>
        <v>0</v>
      </c>
      <c r="I38" s="21"/>
    </row>
    <row r="39" spans="1:10">
      <c r="A39" s="26"/>
      <c r="B39" s="20"/>
      <c r="C39" s="5"/>
      <c r="D39" s="143"/>
      <c r="E39" s="143"/>
      <c r="F39" s="143"/>
      <c r="G39" s="143"/>
      <c r="H39" s="5"/>
      <c r="I39" s="7"/>
    </row>
    <row r="40" spans="1:10">
      <c r="A40" s="26" t="s">
        <v>3</v>
      </c>
      <c r="B40" s="5"/>
      <c r="C40" s="5"/>
      <c r="D40" s="143"/>
      <c r="E40" s="143"/>
      <c r="F40" s="143"/>
      <c r="G40" s="143"/>
      <c r="H40" s="5"/>
      <c r="I40" s="7"/>
    </row>
    <row r="41" spans="1:10">
      <c r="A41" s="26"/>
      <c r="B41" s="5"/>
      <c r="C41" s="5"/>
      <c r="D41" s="143"/>
      <c r="E41" s="143"/>
      <c r="F41" s="143"/>
      <c r="G41" s="143"/>
      <c r="H41" s="5"/>
      <c r="I41" s="7"/>
    </row>
    <row r="42" spans="1:10">
      <c r="A42" s="27"/>
      <c r="B42" s="8"/>
      <c r="C42" s="66"/>
      <c r="D42" s="144"/>
      <c r="E42" s="144"/>
      <c r="F42" s="144"/>
      <c r="G42" s="144"/>
      <c r="H42" s="8"/>
      <c r="I42" s="9"/>
    </row>
    <row r="43" spans="1:10" ht="13.5" thickBot="1">
      <c r="A43" s="28"/>
      <c r="B43" s="10"/>
      <c r="C43" s="10"/>
      <c r="D43" s="145"/>
      <c r="E43" s="155" t="s">
        <v>4</v>
      </c>
      <c r="F43" s="145"/>
      <c r="G43" s="145"/>
      <c r="H43" s="181" t="s">
        <v>7</v>
      </c>
      <c r="I43" s="182"/>
    </row>
    <row r="44" spans="1:10" ht="6.75" customHeight="1">
      <c r="A44" s="29"/>
      <c r="B44" s="5"/>
      <c r="C44" s="5"/>
      <c r="D44" s="143"/>
      <c r="E44" s="156"/>
      <c r="F44" s="143"/>
      <c r="G44" s="143"/>
      <c r="H44" s="5"/>
      <c r="I44" s="13"/>
    </row>
    <row r="45" spans="1:10">
      <c r="A45" s="30"/>
      <c r="B45" s="14"/>
      <c r="C45" s="14"/>
      <c r="D45" s="148"/>
      <c r="E45" s="148"/>
      <c r="F45" s="148"/>
      <c r="G45" s="148"/>
      <c r="H45" s="14"/>
      <c r="I45" s="14"/>
      <c r="J45" s="14"/>
    </row>
    <row r="46" spans="1:10">
      <c r="A46" s="30"/>
      <c r="B46" s="14"/>
      <c r="C46" s="14"/>
      <c r="D46" s="148"/>
      <c r="E46" s="148"/>
      <c r="F46" s="148"/>
      <c r="G46" s="148"/>
      <c r="H46" s="14"/>
      <c r="I46" s="14"/>
      <c r="J46" s="14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</sheetData>
  <mergeCells count="5">
    <mergeCell ref="I3:I6"/>
    <mergeCell ref="A4:G5"/>
    <mergeCell ref="A6:G6"/>
    <mergeCell ref="A38:B38"/>
    <mergeCell ref="H43:I43"/>
  </mergeCells>
  <conditionalFormatting sqref="B11">
    <cfRule type="expression" dxfId="7" priority="10">
      <formula>WEEKDAY(B$9,6)&gt;5</formula>
    </cfRule>
  </conditionalFormatting>
  <conditionalFormatting sqref="B12">
    <cfRule type="expression" dxfId="6" priority="9">
      <formula>WEEKDAY(B$9,6)&gt;5</formula>
    </cfRule>
  </conditionalFormatting>
  <conditionalFormatting sqref="B19">
    <cfRule type="expression" dxfId="5" priority="8">
      <formula>WEEKDAY(B$9,6)&gt;5</formula>
    </cfRule>
  </conditionalFormatting>
  <conditionalFormatting sqref="B18">
    <cfRule type="expression" dxfId="4" priority="6">
      <formula>WEEKDAY(B$9,6)&gt;5</formula>
    </cfRule>
  </conditionalFormatting>
  <conditionalFormatting sqref="B25">
    <cfRule type="expression" dxfId="3" priority="5">
      <formula>WEEKDAY(B$9,6)&gt;5</formula>
    </cfRule>
  </conditionalFormatting>
  <conditionalFormatting sqref="B26">
    <cfRule type="expression" dxfId="2" priority="4">
      <formula>WEEKDAY(B$9,6)&gt;5</formula>
    </cfRule>
  </conditionalFormatting>
  <conditionalFormatting sqref="B33">
    <cfRule type="expression" dxfId="1" priority="3">
      <formula>WEEKDAY(B$9,6)&gt;5</formula>
    </cfRule>
  </conditionalFormatting>
  <conditionalFormatting sqref="B32">
    <cfRule type="expression" dxfId="0" priority="1">
      <formula>WEEKDAY(B$9,6)&gt;5</formula>
    </cfRule>
  </conditionalFormatting>
  <pageMargins left="0.78740157499999996" right="0.3" top="0.25" bottom="0.19" header="0.25" footer="0.3"/>
  <pageSetup paperSize="9" scale="95" orientation="portrait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topLeftCell="A4" zoomScale="160" zoomScaleNormal="160" zoomScalePageLayoutView="160" workbookViewId="0">
      <selection activeCell="A33" sqref="A33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171</v>
      </c>
      <c r="G2" s="133"/>
      <c r="H2" s="17"/>
      <c r="I2" s="19" t="s">
        <v>6</v>
      </c>
    </row>
    <row r="3" spans="1:10" ht="14.1" customHeight="1">
      <c r="G3" s="149"/>
      <c r="H3" s="17"/>
      <c r="I3" s="19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45352</v>
      </c>
      <c r="B9" s="59">
        <f>A9</f>
        <v>45352</v>
      </c>
      <c r="C9" s="15">
        <v>8</v>
      </c>
      <c r="D9" s="150"/>
      <c r="E9" s="142"/>
      <c r="F9" s="142"/>
      <c r="G9" s="142"/>
      <c r="H9" s="52"/>
      <c r="I9" s="39"/>
    </row>
    <row r="10" spans="1:10" ht="15" customHeight="1">
      <c r="A10" s="55">
        <v>45353</v>
      </c>
      <c r="B10" s="59">
        <f>B9+1</f>
        <v>45353</v>
      </c>
      <c r="C10" s="15">
        <v>8</v>
      </c>
      <c r="D10" s="150"/>
      <c r="E10" s="142"/>
      <c r="F10" s="142"/>
      <c r="G10" s="142"/>
      <c r="H10" s="52"/>
      <c r="I10" s="39"/>
    </row>
    <row r="11" spans="1:10" ht="15" customHeight="1">
      <c r="A11" s="55">
        <v>45354</v>
      </c>
      <c r="B11" s="59">
        <f t="shared" ref="B11:B26" si="0">B10+1</f>
        <v>45354</v>
      </c>
      <c r="C11" s="15">
        <v>8</v>
      </c>
      <c r="D11" s="150"/>
      <c r="E11" s="142"/>
      <c r="F11" s="142"/>
      <c r="G11" s="142"/>
      <c r="H11" s="52"/>
      <c r="I11" s="39"/>
    </row>
    <row r="12" spans="1:10" ht="15" customHeight="1">
      <c r="A12" s="55">
        <v>45355</v>
      </c>
      <c r="B12" s="57">
        <f t="shared" si="0"/>
        <v>45355</v>
      </c>
      <c r="C12" s="38"/>
      <c r="D12" s="151"/>
      <c r="E12" s="138"/>
      <c r="F12" s="138"/>
      <c r="G12" s="138"/>
      <c r="H12" s="52"/>
      <c r="I12" s="39"/>
    </row>
    <row r="13" spans="1:10" ht="15" customHeight="1">
      <c r="A13" s="55">
        <v>45356</v>
      </c>
      <c r="B13" s="57">
        <f t="shared" si="0"/>
        <v>45356</v>
      </c>
      <c r="C13" s="38"/>
      <c r="D13" s="151"/>
      <c r="E13" s="138"/>
      <c r="F13" s="138"/>
      <c r="G13" s="138"/>
      <c r="H13" s="52"/>
      <c r="I13" s="39"/>
    </row>
    <row r="14" spans="1:10" ht="15" customHeight="1">
      <c r="A14" s="55">
        <v>45357</v>
      </c>
      <c r="B14" s="59">
        <f t="shared" si="0"/>
        <v>45357</v>
      </c>
      <c r="C14" s="47">
        <v>8</v>
      </c>
      <c r="D14" s="157"/>
      <c r="E14" s="158"/>
      <c r="F14" s="158"/>
      <c r="G14" s="158"/>
      <c r="H14" s="52"/>
      <c r="I14" s="39"/>
    </row>
    <row r="15" spans="1:10" ht="15" customHeight="1">
      <c r="A15" s="55">
        <v>45358</v>
      </c>
      <c r="B15" s="59">
        <f t="shared" si="0"/>
        <v>45358</v>
      </c>
      <c r="C15" s="15">
        <v>8</v>
      </c>
      <c r="D15" s="150"/>
      <c r="E15" s="150"/>
      <c r="F15" s="150"/>
      <c r="G15" s="150"/>
      <c r="H15" s="52"/>
      <c r="I15" s="39"/>
    </row>
    <row r="16" spans="1:10" ht="15" customHeight="1">
      <c r="A16" s="55">
        <v>45359</v>
      </c>
      <c r="B16" s="59">
        <f t="shared" si="0"/>
        <v>45359</v>
      </c>
      <c r="C16" s="15">
        <v>8</v>
      </c>
      <c r="D16" s="150"/>
      <c r="E16" s="142"/>
      <c r="F16" s="142"/>
      <c r="G16" s="142"/>
      <c r="H16" s="52"/>
      <c r="I16" s="39"/>
    </row>
    <row r="17" spans="1:9" ht="15" customHeight="1">
      <c r="A17" s="55">
        <v>45360</v>
      </c>
      <c r="B17" s="59">
        <f t="shared" si="0"/>
        <v>45360</v>
      </c>
      <c r="C17" s="15">
        <v>8</v>
      </c>
      <c r="D17" s="150"/>
      <c r="E17" s="142"/>
      <c r="F17" s="142"/>
      <c r="G17" s="142"/>
      <c r="H17" s="52"/>
      <c r="I17" s="39"/>
    </row>
    <row r="18" spans="1:9" ht="15" customHeight="1">
      <c r="A18" s="55">
        <v>45361</v>
      </c>
      <c r="B18" s="59">
        <f t="shared" si="0"/>
        <v>45361</v>
      </c>
      <c r="C18" s="15">
        <v>8</v>
      </c>
      <c r="D18" s="150"/>
      <c r="E18" s="142"/>
      <c r="F18" s="142"/>
      <c r="G18" s="142"/>
      <c r="H18" s="52"/>
      <c r="I18" s="39"/>
    </row>
    <row r="19" spans="1:9" ht="15" customHeight="1">
      <c r="A19" s="55">
        <v>45362</v>
      </c>
      <c r="B19" s="57">
        <f t="shared" si="0"/>
        <v>45362</v>
      </c>
      <c r="C19" s="38"/>
      <c r="D19" s="151"/>
      <c r="E19" s="138"/>
      <c r="F19" s="138"/>
      <c r="G19" s="138"/>
      <c r="H19" s="52"/>
      <c r="I19" s="39"/>
    </row>
    <row r="20" spans="1:9" ht="15" customHeight="1">
      <c r="A20" s="55">
        <v>45363</v>
      </c>
      <c r="B20" s="57">
        <f t="shared" si="0"/>
        <v>45363</v>
      </c>
      <c r="C20" s="38"/>
      <c r="D20" s="151"/>
      <c r="E20" s="138"/>
      <c r="F20" s="138"/>
      <c r="G20" s="138"/>
      <c r="H20" s="52"/>
      <c r="I20" s="39"/>
    </row>
    <row r="21" spans="1:9" ht="15" customHeight="1">
      <c r="A21" s="55">
        <v>45364</v>
      </c>
      <c r="B21" s="59">
        <f t="shared" si="0"/>
        <v>45364</v>
      </c>
      <c r="C21" s="47">
        <v>8</v>
      </c>
      <c r="D21" s="157"/>
      <c r="E21" s="158"/>
      <c r="F21" s="158"/>
      <c r="G21" s="158"/>
      <c r="H21" s="52"/>
      <c r="I21" s="39"/>
    </row>
    <row r="22" spans="1:9" ht="15" customHeight="1">
      <c r="A22" s="55">
        <v>45365</v>
      </c>
      <c r="B22" s="59">
        <f t="shared" si="0"/>
        <v>45365</v>
      </c>
      <c r="C22" s="15">
        <v>8</v>
      </c>
      <c r="D22" s="150"/>
      <c r="E22" s="150"/>
      <c r="F22" s="150"/>
      <c r="G22" s="150"/>
      <c r="H22" s="52"/>
      <c r="I22" s="39"/>
    </row>
    <row r="23" spans="1:9" ht="15" customHeight="1">
      <c r="A23" s="55">
        <v>45366</v>
      </c>
      <c r="B23" s="59">
        <f t="shared" si="0"/>
        <v>45366</v>
      </c>
      <c r="C23" s="15">
        <v>8</v>
      </c>
      <c r="D23" s="150"/>
      <c r="E23" s="142"/>
      <c r="F23" s="142"/>
      <c r="G23" s="142"/>
      <c r="H23" s="52"/>
      <c r="I23" s="39"/>
    </row>
    <row r="24" spans="1:9" ht="15" customHeight="1">
      <c r="A24" s="55">
        <v>45367</v>
      </c>
      <c r="B24" s="59">
        <f t="shared" si="0"/>
        <v>45367</v>
      </c>
      <c r="C24" s="15">
        <v>8</v>
      </c>
      <c r="D24" s="150"/>
      <c r="E24" s="142"/>
      <c r="F24" s="142"/>
      <c r="G24" s="142"/>
      <c r="H24" s="52"/>
      <c r="I24" s="39"/>
    </row>
    <row r="25" spans="1:9" ht="15" customHeight="1">
      <c r="A25" s="55">
        <v>45368</v>
      </c>
      <c r="B25" s="59">
        <f t="shared" si="0"/>
        <v>45368</v>
      </c>
      <c r="C25" s="15">
        <v>8</v>
      </c>
      <c r="D25" s="150"/>
      <c r="E25" s="142"/>
      <c r="F25" s="142"/>
      <c r="G25" s="142"/>
      <c r="H25" s="52"/>
      <c r="I25" s="39"/>
    </row>
    <row r="26" spans="1:9" ht="15" customHeight="1">
      <c r="A26" s="55">
        <v>45369</v>
      </c>
      <c r="B26" s="57">
        <f t="shared" si="0"/>
        <v>45369</v>
      </c>
      <c r="C26" s="38"/>
      <c r="D26" s="151"/>
      <c r="E26" s="138"/>
      <c r="F26" s="138"/>
      <c r="G26" s="138"/>
      <c r="H26" s="52"/>
      <c r="I26" s="39"/>
    </row>
    <row r="27" spans="1:9" ht="15" customHeight="1">
      <c r="A27" s="55">
        <v>45370</v>
      </c>
      <c r="B27" s="57">
        <f t="shared" ref="B27:B39" si="1">B26+1</f>
        <v>45370</v>
      </c>
      <c r="C27" s="38"/>
      <c r="D27" s="151"/>
      <c r="E27" s="138"/>
      <c r="F27" s="138"/>
      <c r="G27" s="138"/>
      <c r="H27" s="52"/>
      <c r="I27" s="39"/>
    </row>
    <row r="28" spans="1:9" ht="15" customHeight="1">
      <c r="A28" s="55">
        <v>45371</v>
      </c>
      <c r="B28" s="59">
        <f t="shared" si="1"/>
        <v>45371</v>
      </c>
      <c r="C28" s="47">
        <v>8</v>
      </c>
      <c r="D28" s="157"/>
      <c r="E28" s="158"/>
      <c r="F28" s="158"/>
      <c r="G28" s="158"/>
      <c r="H28" s="52"/>
      <c r="I28" s="39"/>
    </row>
    <row r="29" spans="1:9" ht="15" customHeight="1">
      <c r="A29" s="55">
        <v>45372</v>
      </c>
      <c r="B29" s="59">
        <f t="shared" si="1"/>
        <v>45372</v>
      </c>
      <c r="C29" s="15">
        <v>8</v>
      </c>
      <c r="D29" s="150"/>
      <c r="E29" s="150"/>
      <c r="F29" s="150"/>
      <c r="G29" s="150"/>
      <c r="H29" s="52"/>
      <c r="I29" s="39"/>
    </row>
    <row r="30" spans="1:9" ht="15" customHeight="1">
      <c r="A30" s="55">
        <v>45373</v>
      </c>
      <c r="B30" s="59">
        <f t="shared" si="1"/>
        <v>45373</v>
      </c>
      <c r="C30" s="15">
        <v>8</v>
      </c>
      <c r="D30" s="150"/>
      <c r="E30" s="142"/>
      <c r="F30" s="142"/>
      <c r="G30" s="142"/>
      <c r="H30" s="52"/>
      <c r="I30" s="39"/>
    </row>
    <row r="31" spans="1:9" ht="15" customHeight="1">
      <c r="A31" s="55">
        <v>45374</v>
      </c>
      <c r="B31" s="59">
        <f t="shared" si="1"/>
        <v>45374</v>
      </c>
      <c r="C31" s="15">
        <v>8</v>
      </c>
      <c r="D31" s="150"/>
      <c r="E31" s="142"/>
      <c r="F31" s="142"/>
      <c r="G31" s="142"/>
      <c r="H31" s="52"/>
      <c r="I31" s="39"/>
    </row>
    <row r="32" spans="1:9" ht="15" customHeight="1">
      <c r="A32" s="55">
        <v>45375</v>
      </c>
      <c r="B32" s="59">
        <f t="shared" si="1"/>
        <v>45375</v>
      </c>
      <c r="C32" s="15">
        <v>8</v>
      </c>
      <c r="D32" s="150"/>
      <c r="E32" s="142"/>
      <c r="F32" s="142"/>
      <c r="G32" s="142"/>
      <c r="H32" s="52"/>
      <c r="I32" s="39"/>
    </row>
    <row r="33" spans="1:10" ht="15" customHeight="1">
      <c r="A33" s="55">
        <v>45376</v>
      </c>
      <c r="B33" s="57">
        <f t="shared" si="1"/>
        <v>45376</v>
      </c>
      <c r="C33" s="38"/>
      <c r="D33" s="151"/>
      <c r="E33" s="138"/>
      <c r="F33" s="138"/>
      <c r="G33" s="138"/>
      <c r="H33" s="52"/>
      <c r="I33" s="39"/>
    </row>
    <row r="34" spans="1:10" ht="15" customHeight="1">
      <c r="A34" s="55">
        <v>45377</v>
      </c>
      <c r="B34" s="57">
        <f t="shared" si="1"/>
        <v>45377</v>
      </c>
      <c r="C34" s="38"/>
      <c r="D34" s="151"/>
      <c r="E34" s="138"/>
      <c r="F34" s="138"/>
      <c r="G34" s="138"/>
      <c r="H34" s="52"/>
      <c r="I34" s="39"/>
    </row>
    <row r="35" spans="1:10" ht="15" customHeight="1">
      <c r="A35" s="55">
        <v>45378</v>
      </c>
      <c r="B35" s="59">
        <f t="shared" si="1"/>
        <v>45378</v>
      </c>
      <c r="C35" s="47">
        <v>8</v>
      </c>
      <c r="D35" s="157"/>
      <c r="E35" s="65"/>
      <c r="F35" s="158"/>
      <c r="G35" s="158"/>
      <c r="H35" s="52"/>
      <c r="I35" s="39"/>
    </row>
    <row r="36" spans="1:10" ht="15" customHeight="1">
      <c r="A36" s="55">
        <v>45379</v>
      </c>
      <c r="B36" s="59">
        <f t="shared" si="1"/>
        <v>45379</v>
      </c>
      <c r="C36" s="15">
        <v>8</v>
      </c>
      <c r="D36" s="150"/>
      <c r="E36" s="65"/>
      <c r="F36" s="150"/>
      <c r="G36" s="150"/>
      <c r="H36" s="52"/>
      <c r="I36" s="39"/>
    </row>
    <row r="37" spans="1:10" ht="15" customHeight="1">
      <c r="A37" s="55">
        <v>45380</v>
      </c>
      <c r="B37" s="59">
        <f t="shared" si="1"/>
        <v>45380</v>
      </c>
      <c r="C37" s="15">
        <v>8</v>
      </c>
      <c r="D37" s="150"/>
      <c r="E37" s="65"/>
      <c r="F37" s="142"/>
      <c r="G37" s="142"/>
      <c r="H37" s="52"/>
      <c r="I37" s="39"/>
    </row>
    <row r="38" spans="1:10" ht="15" customHeight="1">
      <c r="A38" s="55">
        <v>45381</v>
      </c>
      <c r="B38" s="59">
        <f t="shared" si="1"/>
        <v>45381</v>
      </c>
      <c r="C38" s="15">
        <v>8</v>
      </c>
      <c r="D38" s="150"/>
      <c r="E38" s="65"/>
      <c r="F38" s="142"/>
      <c r="G38" s="142"/>
      <c r="H38" s="52"/>
      <c r="I38" s="39"/>
    </row>
    <row r="39" spans="1:10" ht="15" customHeight="1" thickBot="1">
      <c r="A39" s="55">
        <v>45382</v>
      </c>
      <c r="B39" s="59">
        <f t="shared" si="1"/>
        <v>45382</v>
      </c>
      <c r="C39" s="15">
        <v>8</v>
      </c>
      <c r="D39" s="150"/>
      <c r="E39" s="142"/>
      <c r="F39" s="142"/>
      <c r="G39" s="142"/>
      <c r="H39" s="53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2">SUM(C9:C39)</f>
        <v>184</v>
      </c>
      <c r="D40" s="73">
        <f t="shared" si="2"/>
        <v>0</v>
      </c>
      <c r="E40" s="73">
        <f t="shared" si="2"/>
        <v>0</v>
      </c>
      <c r="F40" s="73">
        <f t="shared" si="2"/>
        <v>0</v>
      </c>
      <c r="G40" s="73">
        <f t="shared" si="2"/>
        <v>0</v>
      </c>
      <c r="H40" s="131">
        <f>SUM(D9:D39)+SUM(E9:E39)+SUM(F9:F39)+SUM(G9:G39)</f>
        <v>0</v>
      </c>
      <c r="I40" s="21"/>
    </row>
    <row r="41" spans="1:10">
      <c r="A41" s="26"/>
      <c r="B41" s="20"/>
      <c r="C41" s="5"/>
      <c r="D41" s="143"/>
      <c r="E41" s="143"/>
      <c r="F41" s="143"/>
      <c r="G41" s="143"/>
      <c r="H41" s="5"/>
      <c r="I41" s="7"/>
    </row>
    <row r="42" spans="1:10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0">
      <c r="A43" s="26"/>
      <c r="B43" s="5"/>
      <c r="C43" s="5"/>
      <c r="D43" s="143"/>
      <c r="E43" s="143"/>
      <c r="F43" s="143"/>
      <c r="G43" s="143"/>
      <c r="H43" s="5"/>
      <c r="I43" s="7"/>
    </row>
    <row r="44" spans="1:10">
      <c r="A44" s="27"/>
      <c r="B44" s="8"/>
      <c r="C44" s="8"/>
      <c r="D44" s="144"/>
      <c r="E44" s="144"/>
      <c r="F44" s="144"/>
      <c r="G44" s="144"/>
      <c r="H44" s="8"/>
      <c r="I44" s="9"/>
    </row>
    <row r="45" spans="1:10" ht="13.5" thickBot="1">
      <c r="A45" s="28"/>
      <c r="B45" s="10"/>
      <c r="C45" s="10"/>
      <c r="D45" s="145"/>
      <c r="E45" s="155" t="s">
        <v>4</v>
      </c>
      <c r="F45" s="145"/>
      <c r="G45" s="145"/>
      <c r="H45" s="181" t="s">
        <v>7</v>
      </c>
      <c r="I45" s="182"/>
    </row>
    <row r="46" spans="1:10" ht="6.75" customHeight="1">
      <c r="A46" s="29"/>
      <c r="B46" s="5"/>
      <c r="C46" s="5"/>
      <c r="D46" s="143"/>
      <c r="E46" s="156"/>
      <c r="F46" s="143"/>
      <c r="G46" s="143"/>
      <c r="H46" s="5"/>
      <c r="I46" s="13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showGridLines="0" showRuler="0" topLeftCell="A2" zoomScale="160" zoomScaleNormal="160" zoomScalePageLayoutView="160" workbookViewId="0">
      <selection activeCell="E37" sqref="E37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172</v>
      </c>
      <c r="G2" s="54"/>
      <c r="H2" s="17"/>
      <c r="I2" s="19" t="s">
        <v>6</v>
      </c>
    </row>
    <row r="3" spans="1:10" ht="14.1" customHeight="1">
      <c r="G3" s="70"/>
      <c r="H3" s="17"/>
      <c r="I3" s="190"/>
    </row>
    <row r="4" spans="1:10">
      <c r="A4" s="172"/>
      <c r="B4" s="173"/>
      <c r="C4" s="173"/>
      <c r="D4" s="173"/>
      <c r="E4" s="173"/>
      <c r="F4" s="173"/>
      <c r="G4" s="174"/>
      <c r="H4" s="18"/>
      <c r="I4" s="170"/>
      <c r="J4" s="3"/>
    </row>
    <row r="5" spans="1:10">
      <c r="A5" s="175"/>
      <c r="B5" s="176"/>
      <c r="C5" s="176"/>
      <c r="D5" s="176"/>
      <c r="E5" s="176"/>
      <c r="F5" s="176"/>
      <c r="G5" s="177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32" t="s">
        <v>10</v>
      </c>
      <c r="E8" s="32" t="s">
        <v>11</v>
      </c>
      <c r="F8" s="40" t="s">
        <v>1</v>
      </c>
      <c r="G8" s="32" t="s">
        <v>13</v>
      </c>
      <c r="H8" s="72" t="s">
        <v>2</v>
      </c>
      <c r="I8" s="4"/>
    </row>
    <row r="9" spans="1:10" ht="15" customHeight="1">
      <c r="A9" s="55">
        <v>45383</v>
      </c>
      <c r="B9" s="57" t="s">
        <v>152</v>
      </c>
      <c r="C9" s="38">
        <v>8</v>
      </c>
      <c r="D9" s="33"/>
      <c r="E9" s="23"/>
      <c r="F9" s="50">
        <v>8</v>
      </c>
      <c r="G9" s="23"/>
      <c r="H9" s="52"/>
      <c r="I9" s="39"/>
    </row>
    <row r="10" spans="1:10" ht="15" customHeight="1">
      <c r="A10" s="55">
        <f>A9+1</f>
        <v>45384</v>
      </c>
      <c r="B10" s="57" t="s">
        <v>153</v>
      </c>
      <c r="C10" s="47">
        <v>8</v>
      </c>
      <c r="D10" s="46"/>
      <c r="E10" s="44"/>
      <c r="F10" s="44"/>
      <c r="G10" s="44"/>
      <c r="H10" s="52"/>
      <c r="I10" s="39"/>
    </row>
    <row r="11" spans="1:10" ht="15" customHeight="1">
      <c r="A11" s="55">
        <f t="shared" ref="A11:A26" si="0">A10+1</f>
        <v>45385</v>
      </c>
      <c r="B11" s="57" t="s">
        <v>154</v>
      </c>
      <c r="C11" s="47">
        <v>8</v>
      </c>
      <c r="D11" s="46"/>
      <c r="E11" s="44"/>
      <c r="F11" s="44"/>
      <c r="G11" s="44"/>
      <c r="H11" s="52"/>
      <c r="I11" s="39"/>
    </row>
    <row r="12" spans="1:10" ht="15" customHeight="1">
      <c r="A12" s="55">
        <f t="shared" si="0"/>
        <v>45386</v>
      </c>
      <c r="B12" s="57" t="s">
        <v>155</v>
      </c>
      <c r="C12" s="15">
        <v>8</v>
      </c>
      <c r="D12" s="35"/>
      <c r="E12" s="16"/>
      <c r="F12" s="16"/>
      <c r="G12" s="16"/>
      <c r="H12" s="52"/>
      <c r="I12" s="39"/>
    </row>
    <row r="13" spans="1:10" ht="15" customHeight="1">
      <c r="A13" s="55">
        <f t="shared" si="0"/>
        <v>45387</v>
      </c>
      <c r="B13" s="57" t="s">
        <v>156</v>
      </c>
      <c r="C13" s="15">
        <v>8</v>
      </c>
      <c r="D13" s="35"/>
      <c r="E13" s="16"/>
      <c r="F13" s="16"/>
      <c r="G13" s="16"/>
      <c r="H13" s="52"/>
      <c r="I13" s="39"/>
    </row>
    <row r="14" spans="1:10" ht="15" customHeight="1">
      <c r="A14" s="55">
        <f t="shared" si="0"/>
        <v>45388</v>
      </c>
      <c r="B14" s="57" t="s">
        <v>157</v>
      </c>
      <c r="C14" s="38"/>
      <c r="D14" s="33"/>
      <c r="E14" s="23"/>
      <c r="F14" s="23"/>
      <c r="G14" s="23"/>
      <c r="H14" s="52"/>
      <c r="I14" s="39"/>
    </row>
    <row r="15" spans="1:10" ht="15" customHeight="1">
      <c r="A15" s="55">
        <f t="shared" si="0"/>
        <v>45389</v>
      </c>
      <c r="B15" s="57" t="s">
        <v>158</v>
      </c>
      <c r="C15" s="38"/>
      <c r="D15" s="33"/>
      <c r="E15" s="23"/>
      <c r="F15" s="23"/>
      <c r="G15" s="23"/>
      <c r="H15" s="52"/>
      <c r="I15" s="39"/>
    </row>
    <row r="16" spans="1:10" ht="15" customHeight="1">
      <c r="A16" s="55">
        <f t="shared" si="0"/>
        <v>45390</v>
      </c>
      <c r="B16" s="57" t="s">
        <v>152</v>
      </c>
      <c r="C16" s="15">
        <v>8</v>
      </c>
      <c r="D16" s="35"/>
      <c r="E16" s="16"/>
      <c r="F16" s="16"/>
      <c r="G16" s="16"/>
      <c r="H16" s="52"/>
      <c r="I16" s="39"/>
    </row>
    <row r="17" spans="1:9" ht="15" customHeight="1">
      <c r="A17" s="55">
        <f t="shared" si="0"/>
        <v>45391</v>
      </c>
      <c r="B17" s="57" t="s">
        <v>153</v>
      </c>
      <c r="C17" s="15">
        <v>8</v>
      </c>
      <c r="D17" s="35"/>
      <c r="E17" s="16"/>
      <c r="F17" s="16"/>
      <c r="G17" s="16"/>
      <c r="H17" s="52"/>
      <c r="I17" s="39"/>
    </row>
    <row r="18" spans="1:9" ht="15" customHeight="1">
      <c r="A18" s="55">
        <f t="shared" si="0"/>
        <v>45392</v>
      </c>
      <c r="B18" s="57" t="s">
        <v>154</v>
      </c>
      <c r="C18" s="15">
        <v>8</v>
      </c>
      <c r="D18" s="35"/>
      <c r="E18" s="16"/>
      <c r="F18" s="16"/>
      <c r="G18" s="16"/>
      <c r="H18" s="52"/>
      <c r="I18" s="39"/>
    </row>
    <row r="19" spans="1:9" ht="15" customHeight="1">
      <c r="A19" s="55">
        <f t="shared" si="0"/>
        <v>45393</v>
      </c>
      <c r="B19" s="57" t="s">
        <v>155</v>
      </c>
      <c r="C19" s="15">
        <v>8</v>
      </c>
      <c r="D19" s="35"/>
      <c r="E19" s="16"/>
      <c r="F19" s="16"/>
      <c r="G19" s="16"/>
      <c r="H19" s="52"/>
      <c r="I19" s="39"/>
    </row>
    <row r="20" spans="1:9" ht="15" customHeight="1">
      <c r="A20" s="55">
        <f t="shared" si="0"/>
        <v>45394</v>
      </c>
      <c r="B20" s="57" t="s">
        <v>156</v>
      </c>
      <c r="C20" s="15">
        <v>8</v>
      </c>
      <c r="D20" s="35"/>
      <c r="E20" s="16"/>
      <c r="F20" s="16"/>
      <c r="G20" s="16"/>
      <c r="H20" s="52"/>
      <c r="I20" s="39"/>
    </row>
    <row r="21" spans="1:9" ht="15" customHeight="1">
      <c r="A21" s="55">
        <f t="shared" si="0"/>
        <v>45395</v>
      </c>
      <c r="B21" s="57" t="s">
        <v>157</v>
      </c>
      <c r="C21" s="38"/>
      <c r="D21" s="33"/>
      <c r="E21" s="23"/>
      <c r="F21" s="23"/>
      <c r="G21" s="23"/>
      <c r="H21" s="52"/>
      <c r="I21" s="39"/>
    </row>
    <row r="22" spans="1:9" ht="15" customHeight="1">
      <c r="A22" s="55">
        <f t="shared" si="0"/>
        <v>45396</v>
      </c>
      <c r="B22" s="57" t="s">
        <v>158</v>
      </c>
      <c r="C22" s="38"/>
      <c r="D22" s="33"/>
      <c r="E22" s="23"/>
      <c r="F22" s="23"/>
      <c r="G22" s="23"/>
      <c r="H22" s="52"/>
      <c r="I22" s="39"/>
    </row>
    <row r="23" spans="1:9" ht="15" customHeight="1">
      <c r="A23" s="55">
        <f t="shared" si="0"/>
        <v>45397</v>
      </c>
      <c r="B23" s="57" t="s">
        <v>152</v>
      </c>
      <c r="C23" s="47">
        <v>8</v>
      </c>
      <c r="D23" s="46"/>
      <c r="E23" s="44"/>
      <c r="F23" s="44"/>
      <c r="G23" s="44"/>
      <c r="H23" s="52"/>
      <c r="I23" s="39"/>
    </row>
    <row r="24" spans="1:9" ht="15" customHeight="1">
      <c r="A24" s="55">
        <f t="shared" si="0"/>
        <v>45398</v>
      </c>
      <c r="B24" s="57" t="s">
        <v>153</v>
      </c>
      <c r="C24" s="47">
        <v>8</v>
      </c>
      <c r="D24" s="46"/>
      <c r="E24" s="44"/>
      <c r="F24" s="44"/>
      <c r="G24" s="44"/>
      <c r="H24" s="52"/>
      <c r="I24" s="39"/>
    </row>
    <row r="25" spans="1:9" ht="15" customHeight="1">
      <c r="A25" s="55">
        <f t="shared" si="0"/>
        <v>45399</v>
      </c>
      <c r="B25" s="57" t="s">
        <v>154</v>
      </c>
      <c r="C25" s="47">
        <v>8</v>
      </c>
      <c r="D25" s="46"/>
      <c r="E25" s="44"/>
      <c r="F25" s="44"/>
      <c r="G25" s="44"/>
      <c r="H25" s="52"/>
      <c r="I25" s="39"/>
    </row>
    <row r="26" spans="1:9" ht="15" customHeight="1">
      <c r="A26" s="55">
        <f t="shared" si="0"/>
        <v>45400</v>
      </c>
      <c r="B26" s="57" t="s">
        <v>155</v>
      </c>
      <c r="C26" s="15">
        <v>8</v>
      </c>
      <c r="D26" s="35"/>
      <c r="E26" s="16"/>
      <c r="F26" s="16"/>
      <c r="G26" s="16"/>
      <c r="H26" s="52"/>
      <c r="I26" s="39"/>
    </row>
    <row r="27" spans="1:9" ht="15" customHeight="1">
      <c r="A27" s="55">
        <f t="shared" ref="A27:A38" si="1">A26+1</f>
        <v>45401</v>
      </c>
      <c r="B27" s="57" t="s">
        <v>156</v>
      </c>
      <c r="C27" s="15">
        <v>8</v>
      </c>
      <c r="D27" s="35"/>
      <c r="E27" s="16"/>
      <c r="F27" s="16"/>
      <c r="G27" s="16"/>
      <c r="H27" s="52"/>
      <c r="I27" s="39"/>
    </row>
    <row r="28" spans="1:9" ht="15" customHeight="1">
      <c r="A28" s="55">
        <f t="shared" si="1"/>
        <v>45402</v>
      </c>
      <c r="B28" s="57" t="s">
        <v>157</v>
      </c>
      <c r="C28" s="38"/>
      <c r="D28" s="33"/>
      <c r="E28" s="23"/>
      <c r="F28" s="23"/>
      <c r="G28" s="23"/>
      <c r="H28" s="52"/>
      <c r="I28" s="39"/>
    </row>
    <row r="29" spans="1:9" ht="15" customHeight="1">
      <c r="A29" s="55">
        <f t="shared" si="1"/>
        <v>45403</v>
      </c>
      <c r="B29" s="57" t="s">
        <v>158</v>
      </c>
      <c r="C29" s="38"/>
      <c r="D29" s="33"/>
      <c r="E29" s="23"/>
      <c r="F29" s="23"/>
      <c r="G29" s="23"/>
      <c r="H29" s="52"/>
      <c r="I29" s="39"/>
    </row>
    <row r="30" spans="1:9" ht="15" customHeight="1">
      <c r="A30" s="55">
        <f t="shared" si="1"/>
        <v>45404</v>
      </c>
      <c r="B30" s="57" t="s">
        <v>152</v>
      </c>
      <c r="C30" s="15">
        <v>8</v>
      </c>
      <c r="D30" s="35"/>
      <c r="E30" s="16"/>
      <c r="F30" s="16"/>
      <c r="G30" s="16"/>
      <c r="H30" s="52"/>
      <c r="I30" s="39"/>
    </row>
    <row r="31" spans="1:9" ht="15" customHeight="1">
      <c r="A31" s="55">
        <f t="shared" si="1"/>
        <v>45405</v>
      </c>
      <c r="B31" s="57" t="s">
        <v>153</v>
      </c>
      <c r="C31" s="15">
        <v>8</v>
      </c>
      <c r="D31" s="35"/>
      <c r="E31" s="16"/>
      <c r="F31" s="16"/>
      <c r="G31" s="16"/>
      <c r="H31" s="52"/>
      <c r="I31" s="39"/>
    </row>
    <row r="32" spans="1:9" ht="15" customHeight="1">
      <c r="A32" s="55">
        <f t="shared" si="1"/>
        <v>45406</v>
      </c>
      <c r="B32" s="57" t="s">
        <v>154</v>
      </c>
      <c r="C32" s="47">
        <v>8</v>
      </c>
      <c r="D32" s="46"/>
      <c r="E32" s="44"/>
      <c r="F32" s="44"/>
      <c r="G32" s="44"/>
      <c r="H32" s="52"/>
      <c r="I32" s="39"/>
    </row>
    <row r="33" spans="1:10" ht="15" customHeight="1">
      <c r="A33" s="55">
        <f t="shared" si="1"/>
        <v>45407</v>
      </c>
      <c r="B33" s="57" t="s">
        <v>155</v>
      </c>
      <c r="C33" s="15">
        <v>8</v>
      </c>
      <c r="D33" s="35"/>
      <c r="E33" s="16"/>
      <c r="F33" s="16"/>
      <c r="G33" s="16"/>
      <c r="H33" s="52"/>
      <c r="I33" s="39"/>
    </row>
    <row r="34" spans="1:10" ht="15" customHeight="1">
      <c r="A34" s="55">
        <f t="shared" si="1"/>
        <v>45408</v>
      </c>
      <c r="B34" s="57" t="s">
        <v>156</v>
      </c>
      <c r="C34" s="15">
        <v>8</v>
      </c>
      <c r="D34" s="35"/>
      <c r="E34" s="16"/>
      <c r="F34" s="16"/>
      <c r="G34" s="16"/>
      <c r="H34" s="52"/>
      <c r="I34" s="39"/>
    </row>
    <row r="35" spans="1:10" ht="15" customHeight="1">
      <c r="A35" s="55">
        <f t="shared" si="1"/>
        <v>45409</v>
      </c>
      <c r="B35" s="57" t="s">
        <v>157</v>
      </c>
      <c r="C35" s="38"/>
      <c r="D35" s="33"/>
      <c r="E35" s="23"/>
      <c r="F35" s="23"/>
      <c r="G35" s="23"/>
      <c r="H35" s="52"/>
      <c r="I35" s="39"/>
    </row>
    <row r="36" spans="1:10" ht="15" customHeight="1">
      <c r="A36" s="55">
        <f t="shared" si="1"/>
        <v>45410</v>
      </c>
      <c r="B36" s="57" t="s">
        <v>158</v>
      </c>
      <c r="C36" s="38"/>
      <c r="D36" s="33"/>
      <c r="E36" s="23"/>
      <c r="F36" s="23"/>
      <c r="G36" s="23"/>
      <c r="H36" s="52"/>
      <c r="I36" s="39"/>
    </row>
    <row r="37" spans="1:10" ht="15" customHeight="1">
      <c r="A37" s="55">
        <f t="shared" si="1"/>
        <v>45411</v>
      </c>
      <c r="B37" s="57" t="s">
        <v>152</v>
      </c>
      <c r="C37" s="15">
        <v>8</v>
      </c>
      <c r="D37" s="35"/>
      <c r="E37" s="16"/>
      <c r="F37" s="16"/>
      <c r="G37" s="16"/>
      <c r="H37" s="52"/>
      <c r="I37" s="39"/>
    </row>
    <row r="38" spans="1:10" ht="15" customHeight="1" thickBot="1">
      <c r="A38" s="55">
        <f t="shared" si="1"/>
        <v>45412</v>
      </c>
      <c r="B38" s="57" t="s">
        <v>153</v>
      </c>
      <c r="C38" s="15">
        <v>8</v>
      </c>
      <c r="D38" s="35"/>
      <c r="E38" s="16"/>
      <c r="F38" s="16"/>
      <c r="G38" s="16"/>
      <c r="H38" s="52"/>
      <c r="I38" s="39"/>
    </row>
    <row r="39" spans="1:10" s="6" customFormat="1" ht="15" customHeight="1" thickBot="1">
      <c r="A39" s="179" t="s">
        <v>2</v>
      </c>
      <c r="B39" s="180"/>
      <c r="C39" s="69">
        <f t="shared" ref="C39:G39" si="2">SUM(C9:C38)</f>
        <v>176</v>
      </c>
      <c r="D39" s="73">
        <f t="shared" si="2"/>
        <v>0</v>
      </c>
      <c r="E39" s="73">
        <f t="shared" si="2"/>
        <v>0</v>
      </c>
      <c r="F39" s="73">
        <f t="shared" si="2"/>
        <v>8</v>
      </c>
      <c r="G39" s="73">
        <f t="shared" si="2"/>
        <v>0</v>
      </c>
      <c r="H39" s="131">
        <f>SUM(D9:D38)+SUM(E9:E38)+SUM(F9:F38)+SUM(G9:G38)</f>
        <v>8</v>
      </c>
      <c r="I39" s="21"/>
    </row>
    <row r="40" spans="1:10">
      <c r="A40" s="26"/>
      <c r="B40" s="20"/>
      <c r="C40" s="5"/>
      <c r="D40" s="5"/>
      <c r="E40" s="5"/>
      <c r="F40" s="5"/>
      <c r="G40" s="5"/>
      <c r="H40" s="5"/>
      <c r="I40" s="7"/>
    </row>
    <row r="41" spans="1:10">
      <c r="A41" s="26" t="s">
        <v>3</v>
      </c>
      <c r="B41" s="5"/>
      <c r="C41" s="5"/>
      <c r="D41" s="5"/>
      <c r="E41" s="5"/>
      <c r="F41" s="5"/>
      <c r="G41" s="5"/>
      <c r="H41" s="5"/>
      <c r="I41" s="7"/>
    </row>
    <row r="42" spans="1:10">
      <c r="A42" s="26"/>
      <c r="B42" s="5"/>
      <c r="C42" s="5"/>
      <c r="D42" s="5"/>
      <c r="E42" s="5"/>
      <c r="F42" s="5"/>
      <c r="G42" s="5"/>
      <c r="H42" s="5"/>
      <c r="I42" s="7"/>
    </row>
    <row r="43" spans="1:10">
      <c r="A43" s="27"/>
      <c r="B43" s="8"/>
      <c r="C43" s="8"/>
      <c r="D43" s="8"/>
      <c r="E43" s="8"/>
      <c r="F43" s="8"/>
      <c r="G43" s="8"/>
      <c r="H43" s="8"/>
      <c r="I43" s="9"/>
    </row>
    <row r="44" spans="1:10" ht="13.5" thickBot="1">
      <c r="A44" s="28"/>
      <c r="B44" s="10"/>
      <c r="C44" s="10"/>
      <c r="D44" s="10"/>
      <c r="E44" s="10" t="s">
        <v>4</v>
      </c>
      <c r="F44" s="10"/>
      <c r="G44" s="10"/>
      <c r="H44" s="181" t="s">
        <v>7</v>
      </c>
      <c r="I44" s="182"/>
    </row>
    <row r="45" spans="1:10" ht="6.75" customHeight="1">
      <c r="A45" s="29"/>
      <c r="B45" s="5"/>
      <c r="C45" s="5"/>
      <c r="D45" s="5"/>
      <c r="E45" s="5"/>
      <c r="F45" s="5"/>
      <c r="G45" s="5"/>
      <c r="H45" s="5"/>
      <c r="I45" s="13"/>
    </row>
    <row r="46" spans="1:10">
      <c r="A46" s="30"/>
      <c r="B46" s="14"/>
      <c r="C46" s="14"/>
      <c r="D46" s="159"/>
      <c r="E46" s="5"/>
      <c r="F46" s="5"/>
      <c r="G46" s="159"/>
      <c r="H46" s="159"/>
      <c r="I46" s="14"/>
      <c r="J46" s="14"/>
    </row>
    <row r="47" spans="1:10">
      <c r="A47" s="30"/>
      <c r="B47" s="14"/>
      <c r="C47" s="14"/>
      <c r="D47" s="159"/>
      <c r="E47" s="159"/>
      <c r="F47" s="159"/>
      <c r="G47" s="159"/>
      <c r="H47" s="159"/>
      <c r="I47" s="14"/>
      <c r="J47" s="14"/>
    </row>
    <row r="48" spans="1:10">
      <c r="A48" s="30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30"/>
      <c r="B49" s="14"/>
      <c r="C49" s="14"/>
      <c r="D49" s="14"/>
      <c r="E49" s="14"/>
      <c r="F49" s="14"/>
      <c r="G49" s="14"/>
      <c r="H49" s="14"/>
      <c r="I49" s="14"/>
      <c r="J49" s="14"/>
    </row>
  </sheetData>
  <mergeCells count="5">
    <mergeCell ref="I3:I6"/>
    <mergeCell ref="A4:G5"/>
    <mergeCell ref="A6:G6"/>
    <mergeCell ref="A39:B39"/>
    <mergeCell ref="H44:I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showRuler="0" topLeftCell="A20" zoomScale="160" zoomScaleNormal="160" zoomScalePageLayoutView="160" workbookViewId="0">
      <selection activeCell="F28" sqref="F28"/>
    </sheetView>
  </sheetViews>
  <sheetFormatPr baseColWidth="10" defaultColWidth="10.85546875" defaultRowHeight="12.75"/>
  <cols>
    <col min="1" max="1" width="6.42578125" style="25" customWidth="1"/>
    <col min="2" max="2" width="6.42578125" style="1" customWidth="1"/>
    <col min="3" max="3" width="5.28515625" style="1" customWidth="1"/>
    <col min="4" max="5" width="5.28515625" style="132" customWidth="1"/>
    <col min="6" max="6" width="5.85546875" style="132" customWidth="1"/>
    <col min="7" max="7" width="5.28515625" style="132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5" t="s">
        <v>173</v>
      </c>
      <c r="G2" s="133"/>
      <c r="H2" s="17"/>
      <c r="I2" s="19" t="s">
        <v>6</v>
      </c>
    </row>
    <row r="3" spans="1:10" ht="14.1" customHeight="1">
      <c r="G3" s="134"/>
      <c r="H3" s="17"/>
      <c r="I3" s="170"/>
    </row>
    <row r="4" spans="1:10">
      <c r="A4" s="191"/>
      <c r="B4" s="191"/>
      <c r="C4" s="191"/>
      <c r="D4" s="191"/>
      <c r="E4" s="191"/>
      <c r="F4" s="191"/>
      <c r="G4" s="191"/>
      <c r="H4" s="18"/>
      <c r="I4" s="170"/>
      <c r="J4" s="3"/>
    </row>
    <row r="5" spans="1:10">
      <c r="A5" s="191"/>
      <c r="B5" s="191"/>
      <c r="C5" s="191"/>
      <c r="D5" s="191"/>
      <c r="E5" s="191"/>
      <c r="F5" s="191"/>
      <c r="G5" s="191"/>
      <c r="H5" s="18"/>
      <c r="I5" s="170"/>
      <c r="J5" s="3"/>
    </row>
    <row r="6" spans="1:10">
      <c r="A6" s="178" t="s">
        <v>5</v>
      </c>
      <c r="B6" s="178"/>
      <c r="C6" s="178"/>
      <c r="D6" s="178"/>
      <c r="E6" s="178"/>
      <c r="F6" s="178"/>
      <c r="G6" s="178"/>
      <c r="H6" s="18"/>
      <c r="I6" s="171"/>
      <c r="J6" s="3"/>
    </row>
    <row r="7" spans="1:10" ht="13.5" thickBot="1"/>
    <row r="8" spans="1:10" ht="73.5" customHeight="1">
      <c r="A8" s="31" t="s">
        <v>0</v>
      </c>
      <c r="B8" s="34" t="s">
        <v>8</v>
      </c>
      <c r="C8" s="37" t="s">
        <v>9</v>
      </c>
      <c r="D8" s="136" t="s">
        <v>10</v>
      </c>
      <c r="E8" s="136" t="s">
        <v>11</v>
      </c>
      <c r="F8" s="137" t="s">
        <v>1</v>
      </c>
      <c r="G8" s="136" t="s">
        <v>13</v>
      </c>
      <c r="H8" s="72" t="s">
        <v>2</v>
      </c>
      <c r="I8" s="4"/>
    </row>
    <row r="9" spans="1:10" ht="15" customHeight="1">
      <c r="A9" s="55">
        <v>45413</v>
      </c>
      <c r="B9" s="57" t="s">
        <v>154</v>
      </c>
      <c r="C9" s="38">
        <v>8</v>
      </c>
      <c r="D9" s="160"/>
      <c r="E9" s="139"/>
      <c r="F9" s="161">
        <v>8</v>
      </c>
      <c r="G9" s="139"/>
      <c r="H9" s="52"/>
      <c r="I9" s="39"/>
    </row>
    <row r="10" spans="1:10" ht="15" customHeight="1">
      <c r="A10" s="55">
        <v>45414</v>
      </c>
      <c r="B10" s="57" t="s">
        <v>155</v>
      </c>
      <c r="C10" s="15">
        <v>8</v>
      </c>
      <c r="D10" s="150"/>
      <c r="E10" s="142"/>
      <c r="F10" s="142"/>
      <c r="G10" s="142"/>
      <c r="H10" s="52"/>
      <c r="I10" s="39"/>
    </row>
    <row r="11" spans="1:10" ht="15" customHeight="1">
      <c r="A11" s="55">
        <v>45415</v>
      </c>
      <c r="B11" s="57" t="s">
        <v>156</v>
      </c>
      <c r="C11" s="15">
        <v>8</v>
      </c>
      <c r="D11" s="150"/>
      <c r="E11" s="142"/>
      <c r="F11" s="142"/>
      <c r="G11" s="142"/>
      <c r="H11" s="52"/>
      <c r="I11" s="39"/>
    </row>
    <row r="12" spans="1:10" ht="15" customHeight="1">
      <c r="A12" s="55">
        <v>45416</v>
      </c>
      <c r="B12" s="57" t="s">
        <v>157</v>
      </c>
      <c r="C12" s="38"/>
      <c r="D12" s="160"/>
      <c r="E12" s="139"/>
      <c r="F12" s="139"/>
      <c r="G12" s="139"/>
      <c r="H12" s="52"/>
      <c r="I12" s="39"/>
    </row>
    <row r="13" spans="1:10" ht="15" customHeight="1">
      <c r="A13" s="55">
        <v>45417</v>
      </c>
      <c r="B13" s="57" t="s">
        <v>158</v>
      </c>
      <c r="C13" s="24"/>
      <c r="D13" s="160"/>
      <c r="E13" s="139"/>
      <c r="F13" s="139"/>
      <c r="G13" s="139"/>
      <c r="H13" s="52"/>
      <c r="I13" s="39"/>
    </row>
    <row r="14" spans="1:10" ht="15" customHeight="1">
      <c r="A14" s="55">
        <v>45418</v>
      </c>
      <c r="B14" s="57" t="s">
        <v>152</v>
      </c>
      <c r="C14" s="47">
        <v>8</v>
      </c>
      <c r="D14" s="162"/>
      <c r="E14" s="141"/>
      <c r="F14" s="141"/>
      <c r="G14" s="141"/>
      <c r="H14" s="52"/>
      <c r="I14" s="39"/>
    </row>
    <row r="15" spans="1:10" ht="15" customHeight="1">
      <c r="A15" s="55">
        <v>45419</v>
      </c>
      <c r="B15" s="57" t="s">
        <v>153</v>
      </c>
      <c r="C15" s="47">
        <v>8</v>
      </c>
      <c r="D15" s="162"/>
      <c r="E15" s="141"/>
      <c r="F15" s="141"/>
      <c r="G15" s="141"/>
      <c r="H15" s="52"/>
      <c r="I15" s="39"/>
    </row>
    <row r="16" spans="1:10" ht="15" customHeight="1">
      <c r="A16" s="55">
        <v>45420</v>
      </c>
      <c r="B16" s="57" t="s">
        <v>154</v>
      </c>
      <c r="C16" s="47">
        <v>8</v>
      </c>
      <c r="D16" s="162"/>
      <c r="E16" s="141"/>
      <c r="F16" s="141"/>
      <c r="G16" s="141"/>
      <c r="H16" s="52"/>
      <c r="I16" s="39"/>
    </row>
    <row r="17" spans="1:9" ht="15" customHeight="1">
      <c r="A17" s="55">
        <v>45421</v>
      </c>
      <c r="B17" s="57" t="s">
        <v>155</v>
      </c>
      <c r="C17" s="38">
        <v>8</v>
      </c>
      <c r="D17" s="160"/>
      <c r="E17" s="139"/>
      <c r="F17" s="161">
        <v>8</v>
      </c>
      <c r="G17" s="139"/>
      <c r="H17" s="52"/>
      <c r="I17" s="39"/>
    </row>
    <row r="18" spans="1:9" ht="15" customHeight="1">
      <c r="A18" s="55">
        <v>45422</v>
      </c>
      <c r="B18" s="57" t="s">
        <v>156</v>
      </c>
      <c r="C18" s="15">
        <v>8</v>
      </c>
      <c r="D18" s="150"/>
      <c r="E18" s="142"/>
      <c r="F18" s="142"/>
      <c r="G18" s="142"/>
      <c r="H18" s="52"/>
      <c r="I18" s="39"/>
    </row>
    <row r="19" spans="1:9" ht="15" customHeight="1">
      <c r="A19" s="55">
        <v>45423</v>
      </c>
      <c r="B19" s="57" t="s">
        <v>157</v>
      </c>
      <c r="C19" s="38"/>
      <c r="D19" s="160"/>
      <c r="E19" s="139"/>
      <c r="F19" s="139"/>
      <c r="G19" s="139"/>
      <c r="H19" s="52"/>
      <c r="I19" s="39"/>
    </row>
    <row r="20" spans="1:9" ht="15" customHeight="1">
      <c r="A20" s="55">
        <v>45424</v>
      </c>
      <c r="B20" s="57" t="s">
        <v>158</v>
      </c>
      <c r="C20" s="24"/>
      <c r="D20" s="160"/>
      <c r="E20" s="139"/>
      <c r="F20" s="139"/>
      <c r="G20" s="139"/>
      <c r="H20" s="52"/>
      <c r="I20" s="39"/>
    </row>
    <row r="21" spans="1:9" ht="15" customHeight="1">
      <c r="A21" s="55">
        <v>45425</v>
      </c>
      <c r="B21" s="57" t="s">
        <v>152</v>
      </c>
      <c r="C21" s="15">
        <v>8</v>
      </c>
      <c r="D21" s="150"/>
      <c r="E21" s="142"/>
      <c r="F21" s="142"/>
      <c r="G21" s="142"/>
      <c r="H21" s="52"/>
      <c r="I21" s="39"/>
    </row>
    <row r="22" spans="1:9" ht="15" customHeight="1">
      <c r="A22" s="55">
        <v>45426</v>
      </c>
      <c r="B22" s="57" t="s">
        <v>153</v>
      </c>
      <c r="C22" s="15">
        <v>8</v>
      </c>
      <c r="D22" s="150"/>
      <c r="E22" s="142"/>
      <c r="F22" s="142"/>
      <c r="G22" s="142"/>
      <c r="H22" s="52"/>
      <c r="I22" s="39"/>
    </row>
    <row r="23" spans="1:9" ht="15" customHeight="1">
      <c r="A23" s="55">
        <v>45427</v>
      </c>
      <c r="B23" s="57" t="s">
        <v>154</v>
      </c>
      <c r="C23" s="47">
        <v>8</v>
      </c>
      <c r="D23" s="162"/>
      <c r="E23" s="141"/>
      <c r="F23" s="141"/>
      <c r="G23" s="141"/>
      <c r="H23" s="52"/>
      <c r="I23" s="39"/>
    </row>
    <row r="24" spans="1:9" ht="15" customHeight="1">
      <c r="A24" s="55">
        <v>45428</v>
      </c>
      <c r="B24" s="57" t="s">
        <v>155</v>
      </c>
      <c r="C24" s="15">
        <v>8</v>
      </c>
      <c r="D24" s="150"/>
      <c r="E24" s="142"/>
      <c r="F24" s="142"/>
      <c r="G24" s="142"/>
      <c r="H24" s="52"/>
      <c r="I24" s="39"/>
    </row>
    <row r="25" spans="1:9" ht="15" customHeight="1">
      <c r="A25" s="55">
        <v>45429</v>
      </c>
      <c r="B25" s="57" t="s">
        <v>156</v>
      </c>
      <c r="C25" s="15">
        <v>8</v>
      </c>
      <c r="D25" s="150"/>
      <c r="E25" s="142"/>
      <c r="F25" s="142"/>
      <c r="G25" s="142"/>
      <c r="H25" s="52"/>
      <c r="I25" s="39"/>
    </row>
    <row r="26" spans="1:9" ht="15" customHeight="1">
      <c r="A26" s="55">
        <v>45430</v>
      </c>
      <c r="B26" s="57" t="s">
        <v>157</v>
      </c>
      <c r="C26" s="38"/>
      <c r="D26" s="160"/>
      <c r="E26" s="139"/>
      <c r="F26" s="139"/>
      <c r="G26" s="139"/>
      <c r="H26" s="52"/>
      <c r="I26" s="39"/>
    </row>
    <row r="27" spans="1:9" ht="15" customHeight="1">
      <c r="A27" s="55">
        <v>45431</v>
      </c>
      <c r="B27" s="57" t="s">
        <v>158</v>
      </c>
      <c r="C27" s="24"/>
      <c r="D27" s="160"/>
      <c r="E27" s="139"/>
      <c r="F27" s="139"/>
      <c r="G27" s="139"/>
      <c r="H27" s="52"/>
      <c r="I27" s="39"/>
    </row>
    <row r="28" spans="1:9" ht="15" customHeight="1">
      <c r="A28" s="55">
        <v>45432</v>
      </c>
      <c r="B28" s="57" t="s">
        <v>152</v>
      </c>
      <c r="C28" s="38">
        <v>8</v>
      </c>
      <c r="D28" s="160"/>
      <c r="E28" s="139"/>
      <c r="F28" s="161">
        <v>8</v>
      </c>
      <c r="G28" s="139"/>
      <c r="H28" s="52"/>
      <c r="I28" s="39"/>
    </row>
    <row r="29" spans="1:9" ht="15" customHeight="1">
      <c r="A29" s="55">
        <v>45433</v>
      </c>
      <c r="B29" s="57" t="s">
        <v>153</v>
      </c>
      <c r="C29" s="47">
        <v>8</v>
      </c>
      <c r="D29" s="162"/>
      <c r="E29" s="141"/>
      <c r="F29" s="141"/>
      <c r="G29" s="141"/>
      <c r="H29" s="52"/>
      <c r="I29" s="39"/>
    </row>
    <row r="30" spans="1:9" ht="15" customHeight="1">
      <c r="A30" s="55">
        <v>45434</v>
      </c>
      <c r="B30" s="57" t="s">
        <v>154</v>
      </c>
      <c r="C30" s="47">
        <v>8</v>
      </c>
      <c r="D30" s="162"/>
      <c r="E30" s="141"/>
      <c r="F30" s="141"/>
      <c r="G30" s="141"/>
      <c r="H30" s="52"/>
      <c r="I30" s="39"/>
    </row>
    <row r="31" spans="1:9" ht="15" customHeight="1">
      <c r="A31" s="55">
        <v>45435</v>
      </c>
      <c r="B31" s="57" t="s">
        <v>155</v>
      </c>
      <c r="C31" s="15">
        <v>8</v>
      </c>
      <c r="D31" s="150"/>
      <c r="E31" s="142"/>
      <c r="F31" s="142"/>
      <c r="G31" s="142"/>
      <c r="H31" s="52"/>
      <c r="I31" s="39"/>
    </row>
    <row r="32" spans="1:9" ht="15" customHeight="1">
      <c r="A32" s="55">
        <v>45436</v>
      </c>
      <c r="B32" s="57" t="s">
        <v>156</v>
      </c>
      <c r="C32" s="15">
        <v>8</v>
      </c>
      <c r="D32" s="150"/>
      <c r="E32" s="142"/>
      <c r="F32" s="142"/>
      <c r="G32" s="142"/>
      <c r="H32" s="52"/>
      <c r="I32" s="39"/>
    </row>
    <row r="33" spans="1:10" ht="15" customHeight="1">
      <c r="A33" s="55">
        <v>45437</v>
      </c>
      <c r="B33" s="57" t="s">
        <v>157</v>
      </c>
      <c r="C33" s="38"/>
      <c r="D33" s="160"/>
      <c r="E33" s="139"/>
      <c r="F33" s="139"/>
      <c r="G33" s="139"/>
      <c r="H33" s="52"/>
      <c r="I33" s="39"/>
    </row>
    <row r="34" spans="1:10" ht="15" customHeight="1">
      <c r="A34" s="55">
        <v>45438</v>
      </c>
      <c r="B34" s="57" t="s">
        <v>158</v>
      </c>
      <c r="C34" s="24"/>
      <c r="D34" s="160"/>
      <c r="E34" s="139"/>
      <c r="F34" s="139"/>
      <c r="G34" s="139"/>
      <c r="H34" s="52"/>
      <c r="I34" s="39"/>
    </row>
    <row r="35" spans="1:10" ht="15" customHeight="1">
      <c r="A35" s="55">
        <v>45439</v>
      </c>
      <c r="B35" s="57" t="s">
        <v>152</v>
      </c>
      <c r="C35" s="15">
        <v>8</v>
      </c>
      <c r="D35" s="150"/>
      <c r="E35" s="142"/>
      <c r="F35" s="142"/>
      <c r="G35" s="142"/>
      <c r="H35" s="52"/>
      <c r="I35" s="39"/>
    </row>
    <row r="36" spans="1:10" ht="15" customHeight="1">
      <c r="A36" s="55">
        <v>45440</v>
      </c>
      <c r="B36" s="57" t="s">
        <v>153</v>
      </c>
      <c r="C36" s="15">
        <v>8</v>
      </c>
      <c r="D36" s="150"/>
      <c r="E36" s="142"/>
      <c r="F36" s="142"/>
      <c r="G36" s="142"/>
      <c r="H36" s="52"/>
      <c r="I36" s="39"/>
    </row>
    <row r="37" spans="1:10" ht="15" customHeight="1">
      <c r="A37" s="55">
        <v>45441</v>
      </c>
      <c r="B37" s="57" t="s">
        <v>154</v>
      </c>
      <c r="C37" s="15">
        <v>8</v>
      </c>
      <c r="D37" s="150"/>
      <c r="E37" s="142"/>
      <c r="F37" s="142"/>
      <c r="G37" s="142"/>
      <c r="H37" s="52"/>
      <c r="I37" s="39"/>
    </row>
    <row r="38" spans="1:10" ht="15" customHeight="1">
      <c r="A38" s="55">
        <v>45442</v>
      </c>
      <c r="B38" s="57" t="s">
        <v>155</v>
      </c>
      <c r="C38" s="38">
        <v>8</v>
      </c>
      <c r="D38" s="160"/>
      <c r="E38" s="139"/>
      <c r="F38" s="161">
        <v>8</v>
      </c>
      <c r="G38" s="139"/>
      <c r="H38" s="52"/>
      <c r="I38" s="39"/>
    </row>
    <row r="39" spans="1:10" ht="15" customHeight="1" thickBot="1">
      <c r="A39" s="55">
        <v>45443</v>
      </c>
      <c r="B39" s="57" t="s">
        <v>156</v>
      </c>
      <c r="C39" s="15">
        <v>8</v>
      </c>
      <c r="D39" s="150"/>
      <c r="E39" s="142"/>
      <c r="F39" s="142"/>
      <c r="G39" s="142"/>
      <c r="H39" s="52"/>
      <c r="I39" s="39"/>
    </row>
    <row r="40" spans="1:10" s="6" customFormat="1" ht="15" customHeight="1" thickBot="1">
      <c r="A40" s="179" t="s">
        <v>2</v>
      </c>
      <c r="B40" s="180"/>
      <c r="C40" s="69">
        <f t="shared" ref="C40:G40" si="0">SUM(C9:C39)</f>
        <v>184</v>
      </c>
      <c r="D40" s="73">
        <f t="shared" si="0"/>
        <v>0</v>
      </c>
      <c r="E40" s="154">
        <f t="shared" si="0"/>
        <v>0</v>
      </c>
      <c r="F40" s="154">
        <f t="shared" si="0"/>
        <v>32</v>
      </c>
      <c r="G40" s="154">
        <f t="shared" si="0"/>
        <v>0</v>
      </c>
      <c r="H40" s="69">
        <f>SUM(D9:D39)+SUM(E9:E39)+SUM(F9:F39)+SUM(G9:G39)</f>
        <v>32</v>
      </c>
      <c r="I40" s="21"/>
    </row>
    <row r="41" spans="1:10">
      <c r="A41" s="26"/>
      <c r="B41" s="20"/>
      <c r="C41" s="5"/>
      <c r="D41" s="143"/>
      <c r="E41" s="143"/>
      <c r="F41" s="143"/>
      <c r="G41" s="143"/>
      <c r="H41" s="5"/>
      <c r="I41" s="7"/>
    </row>
    <row r="42" spans="1:10">
      <c r="A42" s="26" t="s">
        <v>3</v>
      </c>
      <c r="B42" s="5"/>
      <c r="C42" s="5"/>
      <c r="D42" s="143"/>
      <c r="E42" s="143"/>
      <c r="F42" s="143"/>
      <c r="G42" s="143"/>
      <c r="H42" s="5"/>
      <c r="I42" s="7"/>
    </row>
    <row r="43" spans="1:10">
      <c r="A43" s="26"/>
      <c r="B43" s="5"/>
      <c r="C43" s="5"/>
      <c r="D43" s="143"/>
      <c r="E43" s="143"/>
      <c r="F43" s="143"/>
      <c r="G43" s="143"/>
      <c r="H43" s="5"/>
      <c r="I43" s="7"/>
    </row>
    <row r="44" spans="1:10">
      <c r="A44" s="27"/>
      <c r="B44" s="8"/>
      <c r="C44" s="8"/>
      <c r="D44" s="144"/>
      <c r="E44" s="144"/>
      <c r="F44" s="144"/>
      <c r="G44" s="144"/>
      <c r="H44" s="8"/>
      <c r="I44" s="9"/>
    </row>
    <row r="45" spans="1:10" ht="13.5" thickBot="1">
      <c r="A45" s="28"/>
      <c r="B45" s="10"/>
      <c r="C45" s="10"/>
      <c r="D45" s="145"/>
      <c r="E45" s="146" t="s">
        <v>4</v>
      </c>
      <c r="F45" s="145"/>
      <c r="G45" s="145"/>
      <c r="H45" s="181" t="s">
        <v>7</v>
      </c>
      <c r="I45" s="182"/>
    </row>
    <row r="46" spans="1:10" ht="6.75" customHeight="1">
      <c r="A46" s="29"/>
      <c r="B46" s="5"/>
      <c r="C46" s="5"/>
      <c r="D46" s="143"/>
      <c r="E46" s="147"/>
      <c r="F46" s="143"/>
      <c r="G46" s="143"/>
      <c r="H46" s="5"/>
      <c r="I46" s="13"/>
    </row>
    <row r="47" spans="1:10">
      <c r="A47" s="30"/>
      <c r="B47" s="14"/>
      <c r="C47" s="14"/>
      <c r="D47" s="148"/>
      <c r="E47" s="148"/>
      <c r="F47" s="148"/>
      <c r="G47" s="148"/>
      <c r="H47" s="14"/>
      <c r="I47" s="14"/>
      <c r="J47" s="14"/>
    </row>
    <row r="48" spans="1:10">
      <c r="A48" s="30"/>
      <c r="B48" s="14"/>
      <c r="C48" s="14"/>
      <c r="D48" s="148"/>
      <c r="E48" s="148"/>
      <c r="F48" s="148"/>
      <c r="G48" s="148"/>
      <c r="H48" s="14"/>
      <c r="I48" s="14"/>
      <c r="J48" s="14"/>
    </row>
    <row r="49" spans="1:10">
      <c r="A49" s="30"/>
      <c r="B49" s="14"/>
      <c r="C49" s="14"/>
      <c r="D49" s="148"/>
      <c r="E49" s="148"/>
      <c r="F49" s="148"/>
      <c r="G49" s="148"/>
      <c r="H49" s="14"/>
      <c r="I49" s="14"/>
      <c r="J49" s="14"/>
    </row>
    <row r="50" spans="1:10">
      <c r="A50" s="30"/>
      <c r="B50" s="14"/>
      <c r="C50" s="14"/>
      <c r="D50" s="148"/>
      <c r="E50" s="148"/>
      <c r="F50" s="148"/>
      <c r="G50" s="148"/>
      <c r="H50" s="14"/>
      <c r="I50" s="14"/>
      <c r="J50" s="14"/>
    </row>
  </sheetData>
  <mergeCells count="5">
    <mergeCell ref="I3:I6"/>
    <mergeCell ref="A4:G5"/>
    <mergeCell ref="A6:G6"/>
    <mergeCell ref="A40:B40"/>
    <mergeCell ref="H45:I45"/>
  </mergeCells>
  <pageMargins left="0.78740157499999996" right="0.3" top="0.25" bottom="0.19" header="0.25" footer="0.3"/>
  <pageSetup paperSize="9" scale="95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Beispiel</vt:lpstr>
      <vt:lpstr>Anleitung</vt:lpstr>
      <vt:lpstr>Personaldaten</vt:lpstr>
      <vt:lpstr>Feiertage</vt:lpstr>
      <vt:lpstr>Januar 24</vt:lpstr>
      <vt:lpstr>Februar 2024</vt:lpstr>
      <vt:lpstr>März 2024</vt:lpstr>
      <vt:lpstr>April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Dezember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Fraenkler</dc:creator>
  <cp:lastModifiedBy>Kerstin Fraenkler</cp:lastModifiedBy>
  <cp:lastPrinted>2022-10-12T06:52:34Z</cp:lastPrinted>
  <dcterms:created xsi:type="dcterms:W3CDTF">1997-11-24T14:30:19Z</dcterms:created>
  <dcterms:modified xsi:type="dcterms:W3CDTF">2024-06-14T14:47:08Z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50a77659-bbc6-4896-ae7b-db20822f8daa</vt:lpwstr>
  </property>
</Properties>
</file>